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 firstSheet="1" activeTab="6"/>
  </bookViews>
  <sheets>
    <sheet name="Overview" sheetId="1" r:id="rId1"/>
    <sheet name="Final Scores" sheetId="2" r:id="rId2"/>
    <sheet name="Question Summary" sheetId="3" r:id="rId3"/>
    <sheet name="Question 1" sheetId="5" r:id="rId4"/>
    <sheet name="Question 2" sheetId="6" r:id="rId5"/>
    <sheet name="Question 3" sheetId="7" r:id="rId6"/>
    <sheet name="Question 4" sheetId="8" r:id="rId7"/>
    <sheet name="Question 5" sheetId="9" r:id="rId8"/>
    <sheet name="Question 6" sheetId="10" r:id="rId9"/>
    <sheet name="Question 7" sheetId="11" r:id="rId10"/>
    <sheet name="Question 8" sheetId="12" r:id="rId11"/>
    <sheet name="Question 9" sheetId="13" r:id="rId12"/>
    <sheet name="Question 10" sheetId="14" r:id="rId13"/>
    <sheet name="Question 11" sheetId="15" r:id="rId14"/>
    <sheet name="Question 12" sheetId="16" r:id="rId15"/>
    <sheet name="Question 13" sheetId="17" r:id="rId16"/>
    <sheet name="Question 14" sheetId="18" r:id="rId17"/>
    <sheet name="Question 15" sheetId="19" r:id="rId18"/>
    <sheet name="RawReportData Data" sheetId="21" r:id="rId19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61" i="2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M3"/>
  <c r="L3"/>
  <c r="M2"/>
  <c r="L2"/>
</calcChain>
</file>

<file path=xl/sharedStrings.xml><?xml version="1.0" encoding="utf-8"?>
<sst xmlns="http://schemas.openxmlformats.org/spreadsheetml/2006/main" count="1532" uniqueCount="191">
  <si>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</si>
  <si>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</si>
  <si>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</si>
  <si>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</si>
  <si>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</si>
  <si>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</si>
  <si>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</si>
  <si>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</si>
  <si>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</si>
  <si>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</si>
  <si>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</t>
  </si>
  <si>
    <t>Do you recommend it?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</si>
  <si>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</si>
  <si>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</si>
  <si>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</si>
  <si>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</si>
  <si>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</si>
  <si>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</si>
  <si>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</si>
  <si>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</si>
  <si>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</si>
  <si>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Question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</si>
  <si>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</si>
  <si>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</si>
  <si>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</si>
  <si>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</si>
  <si>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</si>
  <si>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</si>
  <si>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</si>
  <si>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</si>
  <si>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</si>
  <si>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</si>
  <si>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</si>
  <si>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</si>
  <si>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</si>
  <si>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</si>
  <si>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</si>
  <si>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</si>
  <si>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</si>
  <si>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</si>
  <si>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</si>
  <si>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</si>
  <si>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</si>
  <si>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</si>
  <si>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</si>
  <si>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</si>
  <si>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</si>
  <si>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</si>
  <si>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</si>
  <si>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</si>
  <si>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</si>
  <si>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</si>
  <si>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>Contaminación atmosférica</t>
  </si>
  <si>
    <t>15 Dec 2017</t>
  </si>
  <si>
    <t>A12345678920082017</t>
  </si>
  <si>
    <t>4 players</t>
  </si>
  <si>
    <t>15 of 15 questions</t>
  </si>
  <si>
    <t>El equipo A</t>
  </si>
  <si>
    <t>Aeoyo</t>
  </si>
  <si>
    <t>AhPaseritosTeam</t>
  </si>
  <si>
    <t>Acocolizo</t>
  </si>
  <si>
    <t/>
  </si>
  <si>
    <t>Q1</t>
  </si>
  <si>
    <t>¿Qué es un impacto ambiental?</t>
  </si>
  <si>
    <t>Q2</t>
  </si>
  <si>
    <t>¿Cómo pueden ser los impactos ambientales  según su extensión?</t>
  </si>
  <si>
    <t>Q3</t>
  </si>
  <si>
    <t>¿Qué fenómenos ocurren en la troposfera?</t>
  </si>
  <si>
    <t>Q4</t>
  </si>
  <si>
    <t>¿Cómo varía la temperatura en la troposfera con la altura?</t>
  </si>
  <si>
    <t>Q5</t>
  </si>
  <si>
    <t>¿A que altura se localizan la troposfera y la estratosfera?</t>
  </si>
  <si>
    <t>Q6</t>
  </si>
  <si>
    <t>¿Cuál es la composición de la atmósfera?</t>
  </si>
  <si>
    <t>Q7</t>
  </si>
  <si>
    <t>¿Qué gases contaminantes se emiten a la atmósfera por el tráfico,la calefacción y la industria?</t>
  </si>
  <si>
    <t>Q8</t>
  </si>
  <si>
    <t>¿Qué son los CFC?</t>
  </si>
  <si>
    <t>Q9</t>
  </si>
  <si>
    <t>¿Qué fenómeno representa la imagen?</t>
  </si>
  <si>
    <t>Q10</t>
  </si>
  <si>
    <t>¿Qué gas es el principal responsable del aumento del efecto invernadero?</t>
  </si>
  <si>
    <t>Q11</t>
  </si>
  <si>
    <t>¿Qué consecuencias puede tener el aumento del efecto invernadero?</t>
  </si>
  <si>
    <t>Q12</t>
  </si>
  <si>
    <t>¿Qué es monóxido de carbono?</t>
  </si>
  <si>
    <t>Q13</t>
  </si>
  <si>
    <t>¿Qué fenómeno refleja esta imagen?</t>
  </si>
  <si>
    <t>Q14</t>
  </si>
  <si>
    <t>¿Qué gases son responsables de la lluvia ácida?</t>
  </si>
  <si>
    <t>Q15</t>
  </si>
  <si>
    <t>¿Qué causa la combinación de los contaminantes de las ciudades y la inversión térmica?</t>
  </si>
  <si>
    <t>Alteración o modificación que sufre el medio natural</t>
  </si>
  <si>
    <t>Reversibles o irreversibles</t>
  </si>
  <si>
    <t>Se absorben los rayos ultravioleta en la capa de ozono</t>
  </si>
  <si>
    <t>Va disminuyendo conforme se asciende en altitud</t>
  </si>
  <si>
    <t>La estratosfera hasta los 25 km y troposfera a  los 80 km.</t>
  </si>
  <si>
    <t>78 % Nitrógeno, 21% Oxígeno, 1% otros gases(CO2,Argón,H2O..)</t>
  </si>
  <si>
    <t>Todas las respuestas son correctas</t>
  </si>
  <si>
    <t>Son gases contaminantes cuya fabricación está prohibida</t>
  </si>
  <si>
    <t>El efecto invernadero</t>
  </si>
  <si>
    <t>El CO2</t>
  </si>
  <si>
    <t>El calentamiento global</t>
  </si>
  <si>
    <t>Un gas tóxico originado por la combustión incompleta</t>
  </si>
  <si>
    <t>Los efectos del deshielo</t>
  </si>
  <si>
    <t>Los óxidos de azufre y nitrógeno ( SOx, NOX...)</t>
  </si>
  <si>
    <t>Se forma una "niebla contaminante" llamada smog</t>
  </si>
  <si>
    <t>Es solamente aquella acción que afecta a la salud humana</t>
  </si>
  <si>
    <t>En ella ocurren los fenómenos meteorológicos</t>
  </si>
  <si>
    <t>La troposfera hasta los 12 km y la estratosfera a los 50 km.</t>
  </si>
  <si>
    <t>78 % Nitrógeno, 21% CO2, 1% otros gases(O2,Argón,H2O...)</t>
  </si>
  <si>
    <t>Son gases responsables de la disminución de la capa de ozono</t>
  </si>
  <si>
    <t>El agujero de la capa de ozono</t>
  </si>
  <si>
    <t>Los CFCs</t>
  </si>
  <si>
    <t>Los efectos de la lluvia ácida</t>
  </si>
  <si>
    <t>Se produce el calentamiento global del planeta</t>
  </si>
  <si>
    <t>Es solamente aquella acción que afecta al medio atmosférico</t>
  </si>
  <si>
    <t>Locales, regionales o globales</t>
  </si>
  <si>
    <t>Se forman las auroras boreales</t>
  </si>
  <si>
    <t>La estratosfera hasta los 12 km y troposfera a  los 50 km.</t>
  </si>
  <si>
    <t>El ozono troposférico</t>
  </si>
  <si>
    <t>El CO</t>
  </si>
  <si>
    <t>Los efectos de la inversión térmica</t>
  </si>
  <si>
    <t>Los metales pesados</t>
  </si>
  <si>
    <t>Temporales o permanentes</t>
  </si>
  <si>
    <t>30 seconds</t>
  </si>
  <si>
    <t>"Alteración o modificación que sufre el medio natural"</t>
  </si>
  <si>
    <t>"Cualquier alteración o modificación de las ciudades"</t>
  </si>
  <si>
    <t>"Es solamente aquella acción que afecta a la salud humana"</t>
  </si>
  <si>
    <t>"Es solamente aquella acción que afecta al medio atmosférico"</t>
  </si>
  <si>
    <t>✔︎</t>
  </si>
  <si>
    <t>✘</t>
  </si>
  <si>
    <t>20 seconds</t>
  </si>
  <si>
    <t>"Reversibles o irreversibles"</t>
  </si>
  <si>
    <t>"Temporales o permanentes"</t>
  </si>
  <si>
    <t>"Locales, regionales o globales"</t>
  </si>
  <si>
    <t>"globales"</t>
  </si>
  <si>
    <t>"Se absorben los rayos ultravioleta en la capa de ozono"</t>
  </si>
  <si>
    <t>"En ella ocurren los fenómenos meteorológicos"</t>
  </si>
  <si>
    <t>"Se forman las estrellas fugaces"</t>
  </si>
  <si>
    <t>"Se forman las auroras boreales"</t>
  </si>
  <si>
    <t>"Va disminuyendo conforme se asciende en altitud"</t>
  </si>
  <si>
    <t>"Va aumentando conforme se asciende en altitud"</t>
  </si>
  <si>
    <t>"Se mantiene constante"</t>
  </si>
  <si>
    <t>"La temperatura varía aleatoriamente sin ningún patrón"</t>
  </si>
  <si>
    <t>"La estratosfera hasta los 25 km y troposfera a  los 80 km."</t>
  </si>
  <si>
    <t>"La troposfera hasta los 25 km y la estratosfera a los 80 km."</t>
  </si>
  <si>
    <t>"La estratosfera hasta los 12 km y troposfera a  los 50 km."</t>
  </si>
  <si>
    <t>"La troposfera hasta los 12 km y la estratosfera a los 50 km."</t>
  </si>
  <si>
    <t>"78 % Nitrógeno, 21% Oxígeno, 1% otros gases(CO2,Argón,H2O..)"</t>
  </si>
  <si>
    <t>"58 % Nitrógeno, 41% Oxígeno, 1% otros gases(CO2,Argón,H2O..)"</t>
  </si>
  <si>
    <t>"78 % Nitrógeno, 21% CO2, 1% otros gases(O2,Argón,H2O...)"</t>
  </si>
  <si>
    <t>"58 % Nitrógeno, 41% CO2, 1% otros gases(O2,Argón,H2O...)"</t>
  </si>
  <si>
    <t>"El dióxido de Carbono"</t>
  </si>
  <si>
    <t>"Óxidos de Azufre y Nitrógeno"</t>
  </si>
  <si>
    <t>"El ozono troposférico"</t>
  </si>
  <si>
    <t>"Todas las respuestas son correctas"</t>
  </si>
  <si>
    <t>Todas son verdaderas</t>
  </si>
  <si>
    <t>"Son gases responsables de la disminución de la capa de ozono"</t>
  </si>
  <si>
    <t>"Son gases contaminantes cuya fabricación está prohibida"</t>
  </si>
  <si>
    <t>"Son gases que se encuentran en  aerosoles, frigoríficos..."</t>
  </si>
  <si>
    <t>"Todas son verdaderas"</t>
  </si>
  <si>
    <t>"El agujero de la capa de ozono"</t>
  </si>
  <si>
    <t>"El smog fotoquímico"</t>
  </si>
  <si>
    <t>"El efecto invernadero"</t>
  </si>
  <si>
    <t>"La lluvia ácida"</t>
  </si>
  <si>
    <t>"El CO"</t>
  </si>
  <si>
    <t>"Los CFCs"</t>
  </si>
  <si>
    <t>"Los NOX y SOX"</t>
  </si>
  <si>
    <t>"El CO2"</t>
  </si>
  <si>
    <t>"El calentamiento global"</t>
  </si>
  <si>
    <t>"La disminución de la temperatura global"</t>
  </si>
  <si>
    <t>"El aumento de la lluvia ácida"</t>
  </si>
  <si>
    <t>"El aumento del agujero de ozono"</t>
  </si>
  <si>
    <t>"Un gas responsable de la lluvia ácida"</t>
  </si>
  <si>
    <t>"Un gas tóxico originado por la combustión incompleta"</t>
  </si>
  <si>
    <t>"Un gas generado por la minería"</t>
  </si>
  <si>
    <t>"Un gas inocuo que no contamina"</t>
  </si>
  <si>
    <t>"Los efectos de la lluvia ácida"</t>
  </si>
  <si>
    <t>"Los efectos del smog"</t>
  </si>
  <si>
    <t>"Los efectos de la inversión térmica"</t>
  </si>
  <si>
    <t>"Los efectos del deshielo"</t>
  </si>
  <si>
    <t>"Los óxidos de azufre y nitrógeno ( SOx, NOX...)"</t>
  </si>
  <si>
    <t>"Los metales pesados"</t>
  </si>
  <si>
    <t>"los CFC"</t>
  </si>
  <si>
    <t>"Se dispersan los contaminantes a capas más altas"</t>
  </si>
  <si>
    <t>"Se produce el calentamiento global del planeta"</t>
  </si>
  <si>
    <t>"Se genera el agujero de ozono"</t>
  </si>
  <si>
    <t>"Se forma una \"niebla contaminante\" llamada smog"</t>
  </si>
  <si>
    <t>Incorrect</t>
  </si>
  <si>
    <t>Correct</t>
  </si>
</sst>
</file>

<file path=xl/styles.xml><?xml version="1.0" encoding="utf-8"?>
<styleSheet xmlns="http://schemas.openxmlformats.org/spreadsheetml/2006/main">
  <numFmts count="7">
    <numFmt numFmtId="164" formatCode="0.00&quot; points&quot;"/>
    <numFmt numFmtId="165" formatCode="0.00&quot; out of 5&quot;"/>
    <numFmt numFmtId="166" formatCode="0.00%&quot; Yes&quot;"/>
    <numFmt numFmtId="167" formatCode="0.00%&quot; No&quot;"/>
    <numFmt numFmtId="168" formatCode="0.00%&quot; Positive&quot;"/>
    <numFmt numFmtId="169" formatCode="0.00%&quot; Neutral&quot;"/>
    <numFmt numFmtId="170" formatCode="0.00%&quot; Negative&quot;"/>
  </numFmts>
  <fonts count="15">
    <font>
      <b/>
      <sz val="14"/>
      <name val="Arial"/>
      <charset val="1"/>
    </font>
    <font>
      <b/>
      <sz val="19"/>
      <color rgb="FFFFFFFF"/>
      <name val="Arial"/>
      <charset val="1"/>
    </font>
    <font>
      <b/>
      <sz val="12"/>
      <color rgb="FFFFFFFF"/>
      <name val="Arial"/>
      <charset val="1"/>
    </font>
    <font>
      <sz val="12"/>
      <name val="Arial"/>
      <charset val="1"/>
    </font>
    <font>
      <b/>
      <sz val="15"/>
      <color rgb="FFFFFFFF"/>
      <name val="Arial"/>
      <charset val="1"/>
    </font>
    <font>
      <sz val="12"/>
      <color rgb="FF6BB43E"/>
      <name val="Arial"/>
      <charset val="1"/>
    </font>
    <font>
      <sz val="12"/>
      <color rgb="FFF5A13C"/>
      <name val="Arial"/>
      <charset val="1"/>
    </font>
    <font>
      <sz val="12"/>
      <color rgb="FFE73A59"/>
      <name val="Arial"/>
      <charset val="1"/>
    </font>
    <font>
      <b/>
      <sz val="14"/>
      <color rgb="FFFFFFFF"/>
      <name val="Arial"/>
      <charset val="1"/>
    </font>
    <font>
      <sz val="12"/>
      <color rgb="FFFFFFFF"/>
      <name val="Arial"/>
      <charset val="1"/>
    </font>
    <font>
      <sz val="13"/>
      <color rgb="FFFFFFFF"/>
      <name val="Arial"/>
      <charset val="1"/>
    </font>
    <font>
      <sz val="18"/>
      <color rgb="FFFFFFFF"/>
      <name val="Arial"/>
      <charset val="1"/>
    </font>
    <font>
      <sz val="20"/>
      <color rgb="FFFFFFFF"/>
      <name val="Arial"/>
      <charset val="1"/>
    </font>
    <font>
      <sz val="16"/>
      <color rgb="FFFFFFFF"/>
      <name val="Arial"/>
      <charset val="1"/>
    </font>
    <font>
      <sz val="4.0999999999999996"/>
      <color rgb="FF000000"/>
      <name val=".Helvetica Neue DeskInterface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solid">
        <fgColor rgb="FF66BF39"/>
        <bgColor rgb="FFB2B2B2"/>
      </patternFill>
    </fill>
    <fill>
      <patternFill patternType="solid">
        <fgColor rgb="FFFF3355"/>
        <bgColor rgb="FFB2B2B2"/>
      </patternFill>
    </fill>
    <fill>
      <patternFill patternType="solid">
        <fgColor rgb="FF66BF39"/>
        <bgColor rgb="FFF4F4F4"/>
      </patternFill>
    </fill>
    <fill>
      <patternFill patternType="solid">
        <fgColor rgb="FFFF3355"/>
        <bgColor rgb="FFF4F4F4"/>
      </patternFill>
    </fill>
  </fills>
  <borders count="12">
    <border>
      <left/>
      <right/>
      <top/>
      <bottom/>
      <diagonal/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2B2B2"/>
      </left>
      <right/>
      <top style="hair">
        <color rgb="FFB2B2B2"/>
      </top>
      <bottom style="hair">
        <color rgb="FFB2B2B2"/>
      </bottom>
      <diagonal/>
    </border>
    <border>
      <left/>
      <right style="hair">
        <color rgb="FFB2B2B2"/>
      </right>
      <top style="hair">
        <color rgb="FFB2B2B2"/>
      </top>
      <bottom style="hair">
        <color rgb="FFB2B2B2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 style="hair">
        <color rgb="FFB2B2B2"/>
      </top>
      <bottom style="hair">
        <color rgb="FFB2B2B2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</borders>
  <cellStyleXfs count="1">
    <xf numFmtId="0" fontId="0" fillId="0" borderId="0">
      <alignment horizontal="left"/>
    </xf>
  </cellStyleXfs>
  <cellXfs count="61">
    <xf numFmtId="0" fontId="0" fillId="0" borderId="0" xfId="0">
      <alignment horizontal="left"/>
    </xf>
    <xf numFmtId="0" fontId="3" fillId="4" borderId="2" xfId="0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167" fontId="3" fillId="6" borderId="2" xfId="0" applyNumberFormat="1" applyFont="1" applyFill="1" applyBorder="1" applyAlignment="1" applyProtection="1">
      <alignment horizontal="left" vertical="center" wrapText="1"/>
    </xf>
    <xf numFmtId="166" fontId="3" fillId="6" borderId="2" xfId="0" applyNumberFormat="1" applyFont="1" applyFill="1" applyBorder="1" applyAlignment="1" applyProtection="1">
      <alignment horizontal="left" vertical="center" wrapText="1"/>
    </xf>
    <xf numFmtId="165" fontId="3" fillId="6" borderId="2" xfId="0" applyNumberFormat="1" applyFont="1" applyFill="1" applyBorder="1" applyAlignment="1" applyProtection="1">
      <alignment horizontal="left" vertical="center" wrapText="1"/>
    </xf>
    <xf numFmtId="164" fontId="3" fillId="6" borderId="2" xfId="0" applyNumberFormat="1" applyFont="1" applyFill="1" applyBorder="1" applyAlignment="1" applyProtection="1">
      <alignment horizontal="left" vertical="center" wrapText="1"/>
    </xf>
    <xf numFmtId="10" fontId="3" fillId="6" borderId="2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168" fontId="3" fillId="6" borderId="2" xfId="0" applyNumberFormat="1" applyFont="1" applyFill="1" applyBorder="1" applyAlignment="1" applyProtection="1">
      <alignment horizontal="left" vertical="center" wrapText="1"/>
    </xf>
    <xf numFmtId="49" fontId="6" fillId="6" borderId="2" xfId="0" applyNumberFormat="1" applyFont="1" applyFill="1" applyBorder="1" applyAlignment="1" applyProtection="1">
      <alignment horizontal="center" vertical="center" wrapText="1"/>
    </xf>
    <xf numFmtId="169" fontId="3" fillId="6" borderId="2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170" fontId="3" fillId="6" borderId="2" xfId="0" applyNumberFormat="1" applyFont="1" applyFill="1" applyBorder="1" applyAlignment="1" applyProtection="1">
      <alignment horizontal="left" vertical="center" wrapText="1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right" vertical="center" wrapText="1"/>
    </xf>
    <xf numFmtId="10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10" fillId="8" borderId="2" xfId="0" applyNumberFormat="1" applyFont="1" applyFill="1" applyBorder="1" applyAlignment="1" applyProtection="1">
      <alignment horizontal="center" vertical="center"/>
    </xf>
    <xf numFmtId="49" fontId="11" fillId="9" borderId="2" xfId="0" applyNumberFormat="1" applyFont="1" applyFill="1" applyBorder="1" applyAlignment="1" applyProtection="1">
      <alignment horizontal="center"/>
    </xf>
    <xf numFmtId="1" fontId="3" fillId="4" borderId="2" xfId="0" applyNumberFormat="1" applyFont="1" applyFill="1" applyBorder="1" applyAlignment="1" applyProtection="1">
      <alignment horizontal="left" vertical="center" wrapText="1"/>
    </xf>
    <xf numFmtId="1" fontId="12" fillId="10" borderId="2" xfId="0" applyNumberFormat="1" applyFont="1" applyFill="1" applyBorder="1" applyAlignment="1" applyProtection="1">
      <alignment horizontal="center" wrapText="1"/>
    </xf>
    <xf numFmtId="49" fontId="13" fillId="11" borderId="2" xfId="0" applyNumberFormat="1" applyFont="1" applyFill="1" applyBorder="1" applyAlignment="1" applyProtection="1">
      <alignment horizontal="center" vertical="top"/>
    </xf>
    <xf numFmtId="49" fontId="3" fillId="4" borderId="6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left" vertical="center"/>
    </xf>
    <xf numFmtId="49" fontId="3" fillId="4" borderId="8" xfId="0" applyNumberFormat="1" applyFont="1" applyFill="1" applyBorder="1" applyAlignment="1" applyProtection="1">
      <alignment horizontal="left" vertical="center" wrapText="1"/>
    </xf>
    <xf numFmtId="49" fontId="3" fillId="4" borderId="9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right" vertical="center"/>
    </xf>
    <xf numFmtId="1" fontId="3" fillId="4" borderId="9" xfId="0" applyNumberFormat="1" applyFont="1" applyFill="1" applyBorder="1" applyAlignment="1" applyProtection="1">
      <alignment horizontal="left" vertical="center"/>
    </xf>
    <xf numFmtId="1" fontId="3" fillId="4" borderId="7" xfId="0" applyNumberFormat="1" applyFont="1" applyFill="1" applyBorder="1" applyAlignment="1" applyProtection="1">
      <alignment horizontal="right" vertical="center"/>
    </xf>
    <xf numFmtId="2" fontId="3" fillId="4" borderId="9" xfId="0" applyNumberFormat="1" applyFont="1" applyFill="1" applyBorder="1" applyAlignment="1" applyProtection="1">
      <alignment horizontal="left" vertical="center"/>
    </xf>
    <xf numFmtId="2" fontId="3" fillId="4" borderId="7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horizontal="left"/>
    </xf>
    <xf numFmtId="49" fontId="8" fillId="7" borderId="3" xfId="0" applyNumberFormat="1" applyFont="1" applyFill="1" applyBorder="1" applyAlignment="1" applyProtection="1">
      <alignment horizontal="left" vertical="center"/>
    </xf>
    <xf numFmtId="49" fontId="9" fillId="12" borderId="10" xfId="0" applyNumberFormat="1" applyFont="1" applyFill="1" applyBorder="1" applyAlignment="1">
      <alignment horizontal="center" vertical="center" wrapText="1"/>
    </xf>
    <xf numFmtId="49" fontId="9" fillId="13" borderId="10" xfId="0" applyNumberFormat="1" applyFont="1" applyFill="1" applyBorder="1" applyAlignment="1">
      <alignment horizontal="center" vertical="center" wrapText="1"/>
    </xf>
    <xf numFmtId="49" fontId="9" fillId="13" borderId="11" xfId="0" applyNumberFormat="1" applyFont="1" applyFill="1" applyBorder="1" applyAlignment="1">
      <alignment horizontal="center" vertical="center" wrapText="1"/>
    </xf>
    <xf numFmtId="49" fontId="9" fillId="12" borderId="11" xfId="0" applyNumberFormat="1" applyFont="1" applyFill="1" applyBorder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 applyProtection="1">
      <alignment horizontal="center" vertical="center" wrapText="1"/>
    </xf>
    <xf numFmtId="49" fontId="9" fillId="15" borderId="10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1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18"/>
  <sheetViews>
    <sheetView showGridLines="0" zoomScaleNormal="100" workbookViewId="0">
      <selection sqref="A1:H1"/>
    </sheetView>
  </sheetViews>
  <sheetFormatPr baseColWidth="10" defaultColWidth="8.7265625" defaultRowHeight="18"/>
  <cols>
    <col min="1" max="1" width="42.453125" collapsed="1"/>
    <col min="2" max="2" width="6.81640625" collapsed="1"/>
    <col min="3" max="3" width="4.54296875" collapsed="1"/>
    <col min="4" max="4" width="22.26953125" collapsed="1"/>
    <col min="5" max="5" width="4.6328125" collapsed="1"/>
    <col min="6" max="6" width="21.26953125" collapsed="1"/>
    <col min="7" max="7" width="3.90625" collapsed="1"/>
    <col min="8" max="8" width="21.6328125" collapsed="1"/>
    <col min="9" max="1025" width="10.36328125" collapsed="1"/>
  </cols>
  <sheetData>
    <row r="1" spans="1:8" ht="32.450000000000003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spans="1:8" ht="26.1" customHeight="1">
      <c r="A2" s="16" t="s">
        <v>0</v>
      </c>
      <c r="B2" s="13" t="s">
        <v>53</v>
      </c>
      <c r="C2" s="13"/>
      <c r="D2" s="13"/>
      <c r="E2" s="13"/>
      <c r="F2" s="13"/>
      <c r="G2" s="13"/>
      <c r="H2" s="13"/>
    </row>
    <row r="3" spans="1:8" ht="20.45" customHeight="1">
      <c r="A3" s="16" t="s">
        <v>1</v>
      </c>
      <c r="B3" s="13" t="s">
        <v>54</v>
      </c>
      <c r="C3" s="13"/>
      <c r="D3" s="13"/>
      <c r="E3" s="13"/>
      <c r="F3" s="13"/>
      <c r="G3" s="13"/>
      <c r="H3" s="13"/>
    </row>
    <row r="4" spans="1:8" ht="26.1" customHeight="1">
      <c r="A4" s="16" t="s">
        <v>2</v>
      </c>
      <c r="B4" s="13" t="s">
        <v>55</v>
      </c>
      <c r="C4" s="13"/>
      <c r="D4" s="13"/>
      <c r="E4" s="13"/>
      <c r="F4" s="13"/>
      <c r="G4" s="13"/>
      <c r="H4" s="13"/>
    </row>
    <row r="5" spans="1:8" ht="26.1" customHeight="1">
      <c r="A5" s="16" t="s">
        <v>3</v>
      </c>
      <c r="B5" s="13" t="s">
        <v>56</v>
      </c>
      <c r="C5" s="13"/>
      <c r="D5" s="13"/>
      <c r="E5" s="13"/>
      <c r="F5" s="13"/>
      <c r="G5" s="13"/>
      <c r="H5" s="13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 ht="26.1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8" ht="26.1" customHeight="1">
      <c r="A8" s="10" t="s">
        <v>5</v>
      </c>
      <c r="B8" s="10"/>
      <c r="C8" s="9">
        <v>0.52173912525177002</v>
      </c>
      <c r="D8" s="9"/>
      <c r="E8" s="9"/>
      <c r="F8" s="9"/>
      <c r="G8" s="9"/>
      <c r="H8" s="9"/>
    </row>
    <row r="9" spans="1:8" ht="26.1" customHeight="1">
      <c r="A9" s="10" t="s">
        <v>6</v>
      </c>
      <c r="B9" s="10"/>
      <c r="C9" s="9">
        <v>0.47826087474822998</v>
      </c>
      <c r="D9" s="9"/>
      <c r="E9" s="9"/>
      <c r="F9" s="9"/>
      <c r="G9" s="9"/>
      <c r="H9" s="9"/>
    </row>
    <row r="10" spans="1:8" ht="26.1" customHeight="1">
      <c r="A10" s="10" t="s">
        <v>7</v>
      </c>
      <c r="B10" s="10"/>
      <c r="C10" s="8">
        <v>5113.25</v>
      </c>
      <c r="D10" s="8"/>
      <c r="E10" s="8"/>
      <c r="F10" s="8"/>
      <c r="G10" s="8"/>
      <c r="H10" s="8"/>
    </row>
    <row r="11" spans="1:8">
      <c r="A11" s="12"/>
      <c r="B11" s="12"/>
      <c r="C11" s="12"/>
      <c r="D11" s="12"/>
      <c r="E11" s="12"/>
      <c r="F11" s="12"/>
      <c r="G11" s="12"/>
      <c r="H11" s="12"/>
    </row>
    <row r="12" spans="1:8" ht="24.75" customHeight="1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5.35" customHeight="1">
      <c r="A13" s="10" t="s">
        <v>9</v>
      </c>
      <c r="B13" s="10"/>
      <c r="C13" s="7">
        <v>0</v>
      </c>
      <c r="D13" s="7"/>
      <c r="E13" s="7"/>
      <c r="F13" s="7"/>
      <c r="G13" s="7"/>
      <c r="H13" s="7"/>
    </row>
    <row r="14" spans="1:8" ht="26.1" customHeight="1">
      <c r="A14" s="10" t="s">
        <v>10</v>
      </c>
      <c r="B14" s="10"/>
      <c r="C14" s="6">
        <v>0</v>
      </c>
      <c r="D14" s="6"/>
      <c r="E14" s="5">
        <v>0</v>
      </c>
      <c r="F14" s="5"/>
      <c r="G14" s="7"/>
      <c r="H14" s="7"/>
    </row>
    <row r="15" spans="1:8" ht="25.35" customHeight="1">
      <c r="A15" s="10" t="s">
        <v>11</v>
      </c>
      <c r="B15" s="10"/>
      <c r="C15" s="6">
        <v>0</v>
      </c>
      <c r="D15" s="6"/>
      <c r="E15" s="5">
        <v>0</v>
      </c>
      <c r="F15" s="5"/>
      <c r="G15" s="7"/>
      <c r="H15" s="7"/>
    </row>
    <row r="16" spans="1:8" ht="25.35" customHeight="1">
      <c r="A16" s="10" t="s">
        <v>12</v>
      </c>
      <c r="B16" s="10"/>
      <c r="C16" s="19" t="s">
        <v>13</v>
      </c>
      <c r="D16" s="20">
        <v>0</v>
      </c>
      <c r="E16" s="21" t="s">
        <v>13</v>
      </c>
      <c r="F16" s="22">
        <v>0</v>
      </c>
      <c r="G16" s="23" t="s">
        <v>13</v>
      </c>
      <c r="H16" s="24">
        <v>0</v>
      </c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 ht="29.65" customHeight="1">
      <c r="A18" s="4" t="s">
        <v>14</v>
      </c>
      <c r="B18" s="4"/>
      <c r="C18" s="4"/>
      <c r="D18" s="4"/>
      <c r="E18" s="4"/>
      <c r="F18" s="4"/>
      <c r="G18" s="4"/>
      <c r="H18" s="4"/>
    </row>
  </sheetData>
  <mergeCells count="28">
    <mergeCell ref="A16:B16"/>
    <mergeCell ref="A17:H17"/>
    <mergeCell ref="A18:H18"/>
    <mergeCell ref="A14:B14"/>
    <mergeCell ref="C14:D14"/>
    <mergeCell ref="E14:F14"/>
    <mergeCell ref="G14:H14"/>
    <mergeCell ref="A15:B15"/>
    <mergeCell ref="C15:D15"/>
    <mergeCell ref="E15:F15"/>
    <mergeCell ref="G15:H15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MK20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74</v>
      </c>
      <c r="B2" s="11" t="s">
        <v>75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98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0.66666666666666663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132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153</v>
      </c>
      <c r="E8" s="35" t="s">
        <v>44</v>
      </c>
      <c r="F8" s="36" t="s">
        <v>154</v>
      </c>
      <c r="G8" s="37" t="s">
        <v>45</v>
      </c>
      <c r="H8" s="36" t="s">
        <v>155</v>
      </c>
      <c r="I8" s="38" t="s">
        <v>46</v>
      </c>
      <c r="J8" s="36" t="s">
        <v>156</v>
      </c>
    </row>
    <row r="9" spans="1:11" ht="25.35" customHeight="1">
      <c r="A9" s="10" t="s">
        <v>47</v>
      </c>
      <c r="B9" s="10"/>
      <c r="C9" s="56" t="s">
        <v>131</v>
      </c>
      <c r="D9" s="55"/>
      <c r="E9" s="56" t="s">
        <v>131</v>
      </c>
      <c r="F9" s="55"/>
      <c r="G9" s="56" t="s">
        <v>131</v>
      </c>
      <c r="H9" s="55"/>
      <c r="I9" s="54" t="s">
        <v>130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1</v>
      </c>
      <c r="H10" s="58"/>
      <c r="I10" s="58">
        <v>2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9.6850000000000005</v>
      </c>
      <c r="H11" s="59"/>
      <c r="I11" s="59">
        <v>9.85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60</v>
      </c>
      <c r="B15" s="40"/>
      <c r="C15" s="52" t="s">
        <v>131</v>
      </c>
      <c r="D15" s="41" t="s">
        <v>61</v>
      </c>
      <c r="E15" s="42">
        <v>0</v>
      </c>
      <c r="F15" s="43"/>
      <c r="G15" s="44">
        <v>0</v>
      </c>
      <c r="H15" s="45"/>
      <c r="I15" s="46">
        <v>0</v>
      </c>
      <c r="J15" s="47"/>
      <c r="K15" s="48" t="s">
        <v>61</v>
      </c>
    </row>
    <row r="16" spans="1:11" ht="38.1" customHeight="1">
      <c r="A16" s="39" t="s">
        <v>58</v>
      </c>
      <c r="B16" s="40"/>
      <c r="C16" s="53" t="s">
        <v>130</v>
      </c>
      <c r="D16" s="41" t="s">
        <v>98</v>
      </c>
      <c r="E16" s="42">
        <v>736</v>
      </c>
      <c r="F16" s="43"/>
      <c r="G16" s="44">
        <v>3364</v>
      </c>
      <c r="H16" s="45"/>
      <c r="I16" s="46">
        <v>10.548</v>
      </c>
      <c r="J16" s="47"/>
      <c r="K16" s="48" t="s">
        <v>61</v>
      </c>
    </row>
    <row r="17" spans="1:11" ht="38.1" customHeight="1">
      <c r="A17" s="39" t="s">
        <v>59</v>
      </c>
      <c r="B17" s="40"/>
      <c r="C17" s="52" t="s">
        <v>131</v>
      </c>
      <c r="D17" s="41" t="s">
        <v>120</v>
      </c>
      <c r="E17" s="42">
        <v>0</v>
      </c>
      <c r="F17" s="43"/>
      <c r="G17" s="44">
        <v>1086</v>
      </c>
      <c r="H17" s="45"/>
      <c r="I17" s="46">
        <v>9.6850000000000005</v>
      </c>
      <c r="J17" s="47"/>
      <c r="K17" s="48" t="s">
        <v>61</v>
      </c>
    </row>
    <row r="18" spans="1:11" ht="38.1" customHeight="1">
      <c r="A18" s="39" t="s">
        <v>57</v>
      </c>
      <c r="B18" s="40"/>
      <c r="C18" s="53" t="s">
        <v>130</v>
      </c>
      <c r="D18" s="41" t="s">
        <v>98</v>
      </c>
      <c r="E18" s="42">
        <v>871</v>
      </c>
      <c r="F18" s="43"/>
      <c r="G18" s="44">
        <v>2888</v>
      </c>
      <c r="H18" s="45"/>
      <c r="I18" s="46">
        <v>9.1519999999999992</v>
      </c>
      <c r="J18" s="47"/>
      <c r="K18" s="48" t="s">
        <v>61</v>
      </c>
    </row>
    <row r="19" spans="1:11" ht="17.4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1" ht="26.1" customHeight="1">
      <c r="A20" s="49" t="s">
        <v>14</v>
      </c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34">
    <mergeCell ref="A19:J19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MK20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76</v>
      </c>
      <c r="B2" s="11" t="s">
        <v>77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157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132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158</v>
      </c>
      <c r="E8" s="35" t="s">
        <v>44</v>
      </c>
      <c r="F8" s="36" t="s">
        <v>159</v>
      </c>
      <c r="G8" s="37" t="s">
        <v>45</v>
      </c>
      <c r="H8" s="36" t="s">
        <v>160</v>
      </c>
      <c r="I8" s="38" t="s">
        <v>46</v>
      </c>
      <c r="J8" s="36" t="s">
        <v>161</v>
      </c>
    </row>
    <row r="9" spans="1:11" ht="25.35" customHeight="1">
      <c r="A9" s="10" t="s">
        <v>47</v>
      </c>
      <c r="B9" s="10"/>
      <c r="C9" s="56" t="s">
        <v>131</v>
      </c>
      <c r="D9" s="55"/>
      <c r="E9" s="56" t="s">
        <v>131</v>
      </c>
      <c r="F9" s="55"/>
      <c r="G9" s="56" t="s">
        <v>131</v>
      </c>
      <c r="H9" s="55"/>
      <c r="I9" s="54" t="s">
        <v>130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2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29.625</v>
      </c>
      <c r="D11" s="59"/>
      <c r="E11" s="59">
        <v>21.032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60</v>
      </c>
      <c r="B15" s="40"/>
      <c r="C15" s="52" t="s">
        <v>131</v>
      </c>
      <c r="D15" s="41" t="s">
        <v>61</v>
      </c>
      <c r="E15" s="42">
        <v>0</v>
      </c>
      <c r="F15" s="43"/>
      <c r="G15" s="44">
        <v>0</v>
      </c>
      <c r="H15" s="45"/>
      <c r="I15" s="46">
        <v>0</v>
      </c>
      <c r="J15" s="47"/>
      <c r="K15" s="48" t="s">
        <v>61</v>
      </c>
    </row>
    <row r="16" spans="1:11" ht="38.1" customHeight="1">
      <c r="A16" s="39" t="s">
        <v>58</v>
      </c>
      <c r="B16" s="40"/>
      <c r="C16" s="52" t="s">
        <v>131</v>
      </c>
      <c r="D16" s="41" t="s">
        <v>111</v>
      </c>
      <c r="E16" s="42">
        <v>0</v>
      </c>
      <c r="F16" s="43"/>
      <c r="G16" s="44">
        <v>3364</v>
      </c>
      <c r="H16" s="45"/>
      <c r="I16" s="46">
        <v>29.625</v>
      </c>
      <c r="J16" s="47"/>
      <c r="K16" s="48" t="s">
        <v>61</v>
      </c>
    </row>
    <row r="17" spans="1:11" ht="38.1" customHeight="1">
      <c r="A17" s="39" t="s">
        <v>59</v>
      </c>
      <c r="B17" s="40"/>
      <c r="C17" s="52" t="s">
        <v>131</v>
      </c>
      <c r="D17" s="41" t="s">
        <v>99</v>
      </c>
      <c r="E17" s="42">
        <v>0</v>
      </c>
      <c r="F17" s="43"/>
      <c r="G17" s="44">
        <v>1086</v>
      </c>
      <c r="H17" s="45"/>
      <c r="I17" s="46">
        <v>31.695</v>
      </c>
      <c r="J17" s="47"/>
      <c r="K17" s="48" t="s">
        <v>61</v>
      </c>
    </row>
    <row r="18" spans="1:11" ht="38.1" customHeight="1">
      <c r="A18" s="39" t="s">
        <v>57</v>
      </c>
      <c r="B18" s="40"/>
      <c r="C18" s="52" t="s">
        <v>131</v>
      </c>
      <c r="D18" s="41" t="s">
        <v>99</v>
      </c>
      <c r="E18" s="42">
        <v>0</v>
      </c>
      <c r="F18" s="43"/>
      <c r="G18" s="44">
        <v>2888</v>
      </c>
      <c r="H18" s="45"/>
      <c r="I18" s="46">
        <v>10.369</v>
      </c>
      <c r="J18" s="47"/>
      <c r="K18" s="48" t="s">
        <v>61</v>
      </c>
    </row>
    <row r="19" spans="1:11" ht="17.4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1" ht="26.1" customHeight="1">
      <c r="A20" s="49" t="s">
        <v>14</v>
      </c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34">
    <mergeCell ref="A19:J19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MK20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78</v>
      </c>
      <c r="B2" s="11" t="s">
        <v>79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0.66666666666666663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125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162</v>
      </c>
      <c r="E8" s="35" t="s">
        <v>44</v>
      </c>
      <c r="F8" s="36" t="s">
        <v>163</v>
      </c>
      <c r="G8" s="37" t="s">
        <v>45</v>
      </c>
      <c r="H8" s="36" t="s">
        <v>164</v>
      </c>
      <c r="I8" s="38" t="s">
        <v>46</v>
      </c>
      <c r="J8" s="36" t="s">
        <v>165</v>
      </c>
    </row>
    <row r="9" spans="1:11" ht="25.35" customHeight="1">
      <c r="A9" s="10" t="s">
        <v>47</v>
      </c>
      <c r="B9" s="10"/>
      <c r="C9" s="56" t="s">
        <v>131</v>
      </c>
      <c r="D9" s="55"/>
      <c r="E9" s="56" t="s">
        <v>131</v>
      </c>
      <c r="F9" s="55"/>
      <c r="G9" s="54" t="s">
        <v>130</v>
      </c>
      <c r="H9" s="55"/>
      <c r="I9" s="56" t="s">
        <v>131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2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6.5190000000000001</v>
      </c>
      <c r="D11" s="59"/>
      <c r="E11" s="59">
        <v>0</v>
      </c>
      <c r="F11" s="59"/>
      <c r="G11" s="59">
        <v>7.6005000000000003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60</v>
      </c>
      <c r="B15" s="40"/>
      <c r="C15" s="52" t="s">
        <v>131</v>
      </c>
      <c r="D15" s="41" t="s">
        <v>61</v>
      </c>
      <c r="E15" s="42">
        <v>0</v>
      </c>
      <c r="F15" s="43"/>
      <c r="G15" s="44">
        <v>0</v>
      </c>
      <c r="H15" s="45"/>
      <c r="I15" s="46">
        <v>0</v>
      </c>
      <c r="J15" s="47"/>
      <c r="K15" s="48" t="s">
        <v>61</v>
      </c>
    </row>
    <row r="16" spans="1:11" ht="38.1" customHeight="1">
      <c r="A16" s="39" t="s">
        <v>58</v>
      </c>
      <c r="B16" s="40"/>
      <c r="C16" s="52" t="s">
        <v>131</v>
      </c>
      <c r="D16" s="41" t="s">
        <v>112</v>
      </c>
      <c r="E16" s="42">
        <v>0</v>
      </c>
      <c r="F16" s="43"/>
      <c r="G16" s="44">
        <v>3364</v>
      </c>
      <c r="H16" s="45"/>
      <c r="I16" s="46">
        <v>6.5190000000000001</v>
      </c>
      <c r="J16" s="47"/>
      <c r="K16" s="48" t="s">
        <v>61</v>
      </c>
    </row>
    <row r="17" spans="1:11" ht="38.1" customHeight="1">
      <c r="A17" s="39" t="s">
        <v>59</v>
      </c>
      <c r="B17" s="40"/>
      <c r="C17" s="53" t="s">
        <v>130</v>
      </c>
      <c r="D17" s="41" t="s">
        <v>100</v>
      </c>
      <c r="E17" s="42">
        <v>905</v>
      </c>
      <c r="F17" s="43"/>
      <c r="G17" s="44">
        <v>1991</v>
      </c>
      <c r="H17" s="45"/>
      <c r="I17" s="46">
        <v>5.6920000000000002</v>
      </c>
      <c r="J17" s="47"/>
      <c r="K17" s="48" t="s">
        <v>61</v>
      </c>
    </row>
    <row r="18" spans="1:11" ht="38.1" customHeight="1">
      <c r="A18" s="39" t="s">
        <v>57</v>
      </c>
      <c r="B18" s="40"/>
      <c r="C18" s="53" t="s">
        <v>130</v>
      </c>
      <c r="D18" s="41" t="s">
        <v>100</v>
      </c>
      <c r="E18" s="42">
        <v>842</v>
      </c>
      <c r="F18" s="43"/>
      <c r="G18" s="44">
        <v>3730</v>
      </c>
      <c r="H18" s="45"/>
      <c r="I18" s="46">
        <v>9.5090000000000003</v>
      </c>
      <c r="J18" s="47"/>
      <c r="K18" s="48" t="s">
        <v>61</v>
      </c>
    </row>
    <row r="19" spans="1:11" ht="17.4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1" ht="26.1" customHeight="1">
      <c r="A20" s="49" t="s">
        <v>14</v>
      </c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34">
    <mergeCell ref="A19:J19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MK20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80</v>
      </c>
      <c r="B2" s="11" t="s">
        <v>81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0.33333333333333331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132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166</v>
      </c>
      <c r="E8" s="35" t="s">
        <v>44</v>
      </c>
      <c r="F8" s="36" t="s">
        <v>167</v>
      </c>
      <c r="G8" s="37" t="s">
        <v>45</v>
      </c>
      <c r="H8" s="36" t="s">
        <v>168</v>
      </c>
      <c r="I8" s="38" t="s">
        <v>46</v>
      </c>
      <c r="J8" s="36" t="s">
        <v>169</v>
      </c>
    </row>
    <row r="9" spans="1:11" ht="25.35" customHeight="1">
      <c r="A9" s="10" t="s">
        <v>47</v>
      </c>
      <c r="B9" s="10"/>
      <c r="C9" s="56" t="s">
        <v>131</v>
      </c>
      <c r="D9" s="55"/>
      <c r="E9" s="56" t="s">
        <v>131</v>
      </c>
      <c r="F9" s="55"/>
      <c r="G9" s="56" t="s">
        <v>131</v>
      </c>
      <c r="H9" s="55"/>
      <c r="I9" s="54" t="s">
        <v>130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1</v>
      </c>
      <c r="F10" s="58"/>
      <c r="G10" s="58">
        <v>0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6.468</v>
      </c>
      <c r="D11" s="59"/>
      <c r="E11" s="59">
        <v>7.5030000000000001</v>
      </c>
      <c r="F11" s="59"/>
      <c r="G11" s="59">
        <v>0</v>
      </c>
      <c r="H11" s="59"/>
      <c r="I11" s="59">
        <v>6.2130000000000001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60</v>
      </c>
      <c r="B15" s="40"/>
      <c r="C15" s="52" t="s">
        <v>131</v>
      </c>
      <c r="D15" s="41" t="s">
        <v>61</v>
      </c>
      <c r="E15" s="42">
        <v>0</v>
      </c>
      <c r="F15" s="43"/>
      <c r="G15" s="44">
        <v>0</v>
      </c>
      <c r="H15" s="45"/>
      <c r="I15" s="46">
        <v>0</v>
      </c>
      <c r="J15" s="47"/>
      <c r="K15" s="48" t="s">
        <v>61</v>
      </c>
    </row>
    <row r="16" spans="1:11" ht="38.1" customHeight="1">
      <c r="A16" s="39" t="s">
        <v>58</v>
      </c>
      <c r="B16" s="40"/>
      <c r="C16" s="52" t="s">
        <v>131</v>
      </c>
      <c r="D16" s="41" t="s">
        <v>113</v>
      </c>
      <c r="E16" s="42">
        <v>0</v>
      </c>
      <c r="F16" s="43"/>
      <c r="G16" s="44">
        <v>3364</v>
      </c>
      <c r="H16" s="45"/>
      <c r="I16" s="46">
        <v>7.5030000000000001</v>
      </c>
      <c r="J16" s="47"/>
      <c r="K16" s="48" t="s">
        <v>61</v>
      </c>
    </row>
    <row r="17" spans="1:11" ht="38.1" customHeight="1">
      <c r="A17" s="39" t="s">
        <v>59</v>
      </c>
      <c r="B17" s="40"/>
      <c r="C17" s="52" t="s">
        <v>131</v>
      </c>
      <c r="D17" s="41" t="s">
        <v>121</v>
      </c>
      <c r="E17" s="42">
        <v>0</v>
      </c>
      <c r="F17" s="43"/>
      <c r="G17" s="44">
        <v>1991</v>
      </c>
      <c r="H17" s="45"/>
      <c r="I17" s="46">
        <v>6.468</v>
      </c>
      <c r="J17" s="47"/>
      <c r="K17" s="48" t="s">
        <v>61</v>
      </c>
    </row>
    <row r="18" spans="1:11" ht="38.1" customHeight="1">
      <c r="A18" s="39" t="s">
        <v>57</v>
      </c>
      <c r="B18" s="40"/>
      <c r="C18" s="53" t="s">
        <v>130</v>
      </c>
      <c r="D18" s="41" t="s">
        <v>101</v>
      </c>
      <c r="E18" s="42">
        <v>945</v>
      </c>
      <c r="F18" s="43"/>
      <c r="G18" s="44">
        <v>4675</v>
      </c>
      <c r="H18" s="45"/>
      <c r="I18" s="46">
        <v>6.2130000000000001</v>
      </c>
      <c r="J18" s="47"/>
      <c r="K18" s="48" t="s">
        <v>61</v>
      </c>
    </row>
    <row r="19" spans="1:11" ht="17.4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1" ht="26.1" customHeight="1">
      <c r="A20" s="49" t="s">
        <v>14</v>
      </c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34">
    <mergeCell ref="A19:J19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MK20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82</v>
      </c>
      <c r="B2" s="11" t="s">
        <v>83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125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170</v>
      </c>
      <c r="E8" s="35" t="s">
        <v>44</v>
      </c>
      <c r="F8" s="36" t="s">
        <v>171</v>
      </c>
      <c r="G8" s="37" t="s">
        <v>45</v>
      </c>
      <c r="H8" s="36" t="s">
        <v>172</v>
      </c>
      <c r="I8" s="38" t="s">
        <v>46</v>
      </c>
      <c r="J8" s="36" t="s">
        <v>173</v>
      </c>
    </row>
    <row r="9" spans="1:11" ht="25.35" customHeight="1">
      <c r="A9" s="10" t="s">
        <v>47</v>
      </c>
      <c r="B9" s="10"/>
      <c r="C9" s="54" t="s">
        <v>130</v>
      </c>
      <c r="D9" s="55"/>
      <c r="E9" s="56" t="s">
        <v>131</v>
      </c>
      <c r="F9" s="55"/>
      <c r="G9" s="56" t="s">
        <v>131</v>
      </c>
      <c r="H9" s="55"/>
      <c r="I9" s="56" t="s">
        <v>131</v>
      </c>
      <c r="J9" s="55"/>
    </row>
    <row r="10" spans="1:11" ht="25.35" customHeight="1">
      <c r="A10" s="10" t="s">
        <v>48</v>
      </c>
      <c r="B10" s="10"/>
      <c r="C10" s="57">
        <v>3</v>
      </c>
      <c r="D10" s="57"/>
      <c r="E10" s="58">
        <v>0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7.1210000000000004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60</v>
      </c>
      <c r="B15" s="40"/>
      <c r="C15" s="52" t="s">
        <v>131</v>
      </c>
      <c r="D15" s="41" t="s">
        <v>61</v>
      </c>
      <c r="E15" s="42">
        <v>0</v>
      </c>
      <c r="F15" s="43"/>
      <c r="G15" s="44">
        <v>0</v>
      </c>
      <c r="H15" s="45"/>
      <c r="I15" s="46">
        <v>0</v>
      </c>
      <c r="J15" s="47"/>
      <c r="K15" s="48" t="s">
        <v>61</v>
      </c>
    </row>
    <row r="16" spans="1:11" ht="38.1" customHeight="1">
      <c r="A16" s="39" t="s">
        <v>58</v>
      </c>
      <c r="B16" s="40"/>
      <c r="C16" s="53" t="s">
        <v>130</v>
      </c>
      <c r="D16" s="41" t="s">
        <v>102</v>
      </c>
      <c r="E16" s="42">
        <v>863</v>
      </c>
      <c r="F16" s="43"/>
      <c r="G16" s="44">
        <v>4227</v>
      </c>
      <c r="H16" s="45"/>
      <c r="I16" s="46">
        <v>8.2370000000000001</v>
      </c>
      <c r="J16" s="47"/>
      <c r="K16" s="48" t="s">
        <v>61</v>
      </c>
    </row>
    <row r="17" spans="1:11" ht="38.1" customHeight="1">
      <c r="A17" s="39" t="s">
        <v>59</v>
      </c>
      <c r="B17" s="40"/>
      <c r="C17" s="53" t="s">
        <v>130</v>
      </c>
      <c r="D17" s="41" t="s">
        <v>102</v>
      </c>
      <c r="E17" s="42">
        <v>909</v>
      </c>
      <c r="F17" s="43"/>
      <c r="G17" s="44">
        <v>2900</v>
      </c>
      <c r="H17" s="45"/>
      <c r="I17" s="46">
        <v>5.4779999999999998</v>
      </c>
      <c r="J17" s="47"/>
      <c r="K17" s="48" t="s">
        <v>61</v>
      </c>
    </row>
    <row r="18" spans="1:11" ht="38.1" customHeight="1">
      <c r="A18" s="39" t="s">
        <v>57</v>
      </c>
      <c r="B18" s="40"/>
      <c r="C18" s="53" t="s">
        <v>130</v>
      </c>
      <c r="D18" s="41" t="s">
        <v>102</v>
      </c>
      <c r="E18" s="42">
        <v>1073</v>
      </c>
      <c r="F18" s="43"/>
      <c r="G18" s="44">
        <v>5748</v>
      </c>
      <c r="H18" s="45"/>
      <c r="I18" s="46">
        <v>7.6479999999999997</v>
      </c>
      <c r="J18" s="47"/>
      <c r="K18" s="48" t="s">
        <v>61</v>
      </c>
    </row>
    <row r="19" spans="1:11" ht="17.4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1" ht="26.1" customHeight="1">
      <c r="A20" s="49" t="s">
        <v>14</v>
      </c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34">
    <mergeCell ref="A19:J19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MK20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84</v>
      </c>
      <c r="B2" s="11" t="s">
        <v>85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103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125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174</v>
      </c>
      <c r="E8" s="35" t="s">
        <v>44</v>
      </c>
      <c r="F8" s="36" t="s">
        <v>175</v>
      </c>
      <c r="G8" s="37" t="s">
        <v>45</v>
      </c>
      <c r="H8" s="36" t="s">
        <v>176</v>
      </c>
      <c r="I8" s="38" t="s">
        <v>46</v>
      </c>
      <c r="J8" s="36" t="s">
        <v>177</v>
      </c>
    </row>
    <row r="9" spans="1:11" ht="25.35" customHeight="1">
      <c r="A9" s="10" t="s">
        <v>47</v>
      </c>
      <c r="B9" s="10"/>
      <c r="C9" s="56" t="s">
        <v>131</v>
      </c>
      <c r="D9" s="55"/>
      <c r="E9" s="54" t="s">
        <v>130</v>
      </c>
      <c r="F9" s="55"/>
      <c r="G9" s="56" t="s">
        <v>131</v>
      </c>
      <c r="H9" s="55"/>
      <c r="I9" s="56" t="s">
        <v>131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3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10.210333333333335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60</v>
      </c>
      <c r="B15" s="40"/>
      <c r="C15" s="52" t="s">
        <v>131</v>
      </c>
      <c r="D15" s="41" t="s">
        <v>61</v>
      </c>
      <c r="E15" s="42">
        <v>0</v>
      </c>
      <c r="F15" s="43"/>
      <c r="G15" s="44">
        <v>0</v>
      </c>
      <c r="H15" s="45"/>
      <c r="I15" s="46">
        <v>0</v>
      </c>
      <c r="J15" s="47"/>
      <c r="K15" s="48" t="s">
        <v>61</v>
      </c>
    </row>
    <row r="16" spans="1:11" ht="38.1" customHeight="1">
      <c r="A16" s="39" t="s">
        <v>58</v>
      </c>
      <c r="B16" s="40"/>
      <c r="C16" s="53" t="s">
        <v>130</v>
      </c>
      <c r="D16" s="41" t="s">
        <v>103</v>
      </c>
      <c r="E16" s="42">
        <v>942</v>
      </c>
      <c r="F16" s="43"/>
      <c r="G16" s="44">
        <v>5169</v>
      </c>
      <c r="H16" s="45"/>
      <c r="I16" s="46">
        <v>9.4749999999999996</v>
      </c>
      <c r="J16" s="47"/>
      <c r="K16" s="48" t="s">
        <v>61</v>
      </c>
    </row>
    <row r="17" spans="1:11" ht="38.1" customHeight="1">
      <c r="A17" s="39" t="s">
        <v>59</v>
      </c>
      <c r="B17" s="40"/>
      <c r="C17" s="53" t="s">
        <v>130</v>
      </c>
      <c r="D17" s="41" t="s">
        <v>103</v>
      </c>
      <c r="E17" s="42">
        <v>900</v>
      </c>
      <c r="F17" s="43"/>
      <c r="G17" s="44">
        <v>3800</v>
      </c>
      <c r="H17" s="45"/>
      <c r="I17" s="46">
        <v>12.026999999999999</v>
      </c>
      <c r="J17" s="47"/>
      <c r="K17" s="48" t="s">
        <v>61</v>
      </c>
    </row>
    <row r="18" spans="1:11" ht="38.1" customHeight="1">
      <c r="A18" s="39" t="s">
        <v>57</v>
      </c>
      <c r="B18" s="40"/>
      <c r="C18" s="53" t="s">
        <v>130</v>
      </c>
      <c r="D18" s="41" t="s">
        <v>103</v>
      </c>
      <c r="E18" s="42">
        <v>1148</v>
      </c>
      <c r="F18" s="43"/>
      <c r="G18" s="44">
        <v>6896</v>
      </c>
      <c r="H18" s="45"/>
      <c r="I18" s="46">
        <v>9.1289999999999996</v>
      </c>
      <c r="J18" s="47"/>
      <c r="K18" s="48" t="s">
        <v>61</v>
      </c>
    </row>
    <row r="19" spans="1:11" ht="17.4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1" ht="26.1" customHeight="1">
      <c r="A20" s="49" t="s">
        <v>14</v>
      </c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34">
    <mergeCell ref="A19:J19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MK20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86</v>
      </c>
      <c r="B2" s="11" t="s">
        <v>87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0.33333333333333331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125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178</v>
      </c>
      <c r="E8" s="35" t="s">
        <v>44</v>
      </c>
      <c r="F8" s="36" t="s">
        <v>179</v>
      </c>
      <c r="G8" s="37" t="s">
        <v>45</v>
      </c>
      <c r="H8" s="36" t="s">
        <v>180</v>
      </c>
      <c r="I8" s="38" t="s">
        <v>46</v>
      </c>
      <c r="J8" s="36" t="s">
        <v>181</v>
      </c>
    </row>
    <row r="9" spans="1:11" ht="25.35" customHeight="1">
      <c r="A9" s="10" t="s">
        <v>47</v>
      </c>
      <c r="B9" s="10"/>
      <c r="C9" s="54" t="s">
        <v>130</v>
      </c>
      <c r="D9" s="55"/>
      <c r="E9" s="56" t="s">
        <v>131</v>
      </c>
      <c r="F9" s="55"/>
      <c r="G9" s="56" t="s">
        <v>131</v>
      </c>
      <c r="H9" s="55"/>
      <c r="I9" s="56" t="s">
        <v>131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1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5.9909999999999997</v>
      </c>
      <c r="D11" s="59"/>
      <c r="E11" s="59">
        <v>0</v>
      </c>
      <c r="F11" s="59"/>
      <c r="G11" s="59">
        <v>1.504</v>
      </c>
      <c r="H11" s="59"/>
      <c r="I11" s="59">
        <v>25.245000000000001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60</v>
      </c>
      <c r="B15" s="40"/>
      <c r="C15" s="52" t="s">
        <v>131</v>
      </c>
      <c r="D15" s="41" t="s">
        <v>61</v>
      </c>
      <c r="E15" s="42">
        <v>0</v>
      </c>
      <c r="F15" s="43"/>
      <c r="G15" s="44">
        <v>0</v>
      </c>
      <c r="H15" s="45"/>
      <c r="I15" s="46">
        <v>0</v>
      </c>
      <c r="J15" s="47"/>
      <c r="K15" s="48" t="s">
        <v>61</v>
      </c>
    </row>
    <row r="16" spans="1:11" ht="38.1" customHeight="1">
      <c r="A16" s="39" t="s">
        <v>58</v>
      </c>
      <c r="B16" s="40"/>
      <c r="C16" s="53" t="s">
        <v>130</v>
      </c>
      <c r="D16" s="41" t="s">
        <v>114</v>
      </c>
      <c r="E16" s="42">
        <v>1100</v>
      </c>
      <c r="F16" s="43"/>
      <c r="G16" s="44">
        <v>6269</v>
      </c>
      <c r="H16" s="45"/>
      <c r="I16" s="46">
        <v>5.9909999999999997</v>
      </c>
      <c r="J16" s="47"/>
      <c r="K16" s="48" t="s">
        <v>61</v>
      </c>
    </row>
    <row r="17" spans="1:11" ht="38.1" customHeight="1">
      <c r="A17" s="39" t="s">
        <v>59</v>
      </c>
      <c r="B17" s="40"/>
      <c r="C17" s="52" t="s">
        <v>131</v>
      </c>
      <c r="D17" s="41" t="s">
        <v>122</v>
      </c>
      <c r="E17" s="42">
        <v>0</v>
      </c>
      <c r="F17" s="43"/>
      <c r="G17" s="44">
        <v>3800</v>
      </c>
      <c r="H17" s="45"/>
      <c r="I17" s="46">
        <v>1.504</v>
      </c>
      <c r="J17" s="47"/>
      <c r="K17" s="48" t="s">
        <v>61</v>
      </c>
    </row>
    <row r="18" spans="1:11" ht="38.1" customHeight="1">
      <c r="A18" s="39" t="s">
        <v>57</v>
      </c>
      <c r="B18" s="40"/>
      <c r="C18" s="52" t="s">
        <v>131</v>
      </c>
      <c r="D18" s="41" t="s">
        <v>104</v>
      </c>
      <c r="E18" s="42">
        <v>0</v>
      </c>
      <c r="F18" s="43"/>
      <c r="G18" s="44">
        <v>6896</v>
      </c>
      <c r="H18" s="45"/>
      <c r="I18" s="46">
        <v>25.245000000000001</v>
      </c>
      <c r="J18" s="47"/>
      <c r="K18" s="48" t="s">
        <v>61</v>
      </c>
    </row>
    <row r="19" spans="1:11" ht="17.4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1" ht="26.1" customHeight="1">
      <c r="A20" s="49" t="s">
        <v>14</v>
      </c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34">
    <mergeCell ref="A19:J19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MK20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88</v>
      </c>
      <c r="B2" s="11" t="s">
        <v>89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0.66666666666666663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132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169</v>
      </c>
      <c r="E8" s="35" t="s">
        <v>44</v>
      </c>
      <c r="F8" s="36" t="s">
        <v>182</v>
      </c>
      <c r="G8" s="37" t="s">
        <v>45</v>
      </c>
      <c r="H8" s="36" t="s">
        <v>183</v>
      </c>
      <c r="I8" s="38" t="s">
        <v>46</v>
      </c>
      <c r="J8" s="36" t="s">
        <v>184</v>
      </c>
    </row>
    <row r="9" spans="1:11" ht="25.35" customHeight="1">
      <c r="A9" s="10" t="s">
        <v>47</v>
      </c>
      <c r="B9" s="10"/>
      <c r="C9" s="56" t="s">
        <v>131</v>
      </c>
      <c r="D9" s="55"/>
      <c r="E9" s="54" t="s">
        <v>130</v>
      </c>
      <c r="F9" s="55"/>
      <c r="G9" s="56" t="s">
        <v>131</v>
      </c>
      <c r="H9" s="55"/>
      <c r="I9" s="56" t="s">
        <v>131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2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11.266500000000001</v>
      </c>
      <c r="F11" s="59"/>
      <c r="G11" s="59">
        <v>15.141999999999999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60</v>
      </c>
      <c r="B15" s="40"/>
      <c r="C15" s="52" t="s">
        <v>131</v>
      </c>
      <c r="D15" s="41" t="s">
        <v>61</v>
      </c>
      <c r="E15" s="42">
        <v>0</v>
      </c>
      <c r="F15" s="43"/>
      <c r="G15" s="44">
        <v>0</v>
      </c>
      <c r="H15" s="45"/>
      <c r="I15" s="46">
        <v>0</v>
      </c>
      <c r="J15" s="47"/>
      <c r="K15" s="48" t="s">
        <v>61</v>
      </c>
    </row>
    <row r="16" spans="1:11" ht="38.1" customHeight="1">
      <c r="A16" s="39" t="s">
        <v>58</v>
      </c>
      <c r="B16" s="40"/>
      <c r="C16" s="53" t="s">
        <v>130</v>
      </c>
      <c r="D16" s="41" t="s">
        <v>105</v>
      </c>
      <c r="E16" s="42">
        <v>926</v>
      </c>
      <c r="F16" s="43"/>
      <c r="G16" s="44">
        <v>7195</v>
      </c>
      <c r="H16" s="45"/>
      <c r="I16" s="46">
        <v>14.959</v>
      </c>
      <c r="J16" s="47"/>
      <c r="K16" s="48" t="s">
        <v>61</v>
      </c>
    </row>
    <row r="17" spans="1:11" ht="38.1" customHeight="1">
      <c r="A17" s="39" t="s">
        <v>59</v>
      </c>
      <c r="B17" s="40"/>
      <c r="C17" s="52" t="s">
        <v>131</v>
      </c>
      <c r="D17" s="41" t="s">
        <v>123</v>
      </c>
      <c r="E17" s="42">
        <v>0</v>
      </c>
      <c r="F17" s="43"/>
      <c r="G17" s="44">
        <v>3800</v>
      </c>
      <c r="H17" s="45"/>
      <c r="I17" s="46">
        <v>15.141999999999999</v>
      </c>
      <c r="J17" s="47"/>
      <c r="K17" s="48" t="s">
        <v>61</v>
      </c>
    </row>
    <row r="18" spans="1:11" ht="38.1" customHeight="1">
      <c r="A18" s="39" t="s">
        <v>57</v>
      </c>
      <c r="B18" s="40"/>
      <c r="C18" s="53" t="s">
        <v>130</v>
      </c>
      <c r="D18" s="41" t="s">
        <v>105</v>
      </c>
      <c r="E18" s="42">
        <v>811</v>
      </c>
      <c r="F18" s="43"/>
      <c r="G18" s="44">
        <v>7707</v>
      </c>
      <c r="H18" s="45"/>
      <c r="I18" s="46">
        <v>7.5739999999999998</v>
      </c>
      <c r="J18" s="47"/>
      <c r="K18" s="48" t="s">
        <v>61</v>
      </c>
    </row>
    <row r="19" spans="1:11" ht="17.4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1" ht="26.1" customHeight="1">
      <c r="A20" s="49" t="s">
        <v>14</v>
      </c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34">
    <mergeCell ref="A19:J19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MK20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90</v>
      </c>
      <c r="B2" s="11" t="s">
        <v>91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106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0.66666666666666663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125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185</v>
      </c>
      <c r="E8" s="35" t="s">
        <v>44</v>
      </c>
      <c r="F8" s="36" t="s">
        <v>186</v>
      </c>
      <c r="G8" s="37" t="s">
        <v>45</v>
      </c>
      <c r="H8" s="36" t="s">
        <v>187</v>
      </c>
      <c r="I8" s="38" t="s">
        <v>46</v>
      </c>
      <c r="J8" s="36" t="s">
        <v>188</v>
      </c>
    </row>
    <row r="9" spans="1:11" ht="25.35" customHeight="1">
      <c r="A9" s="10" t="s">
        <v>47</v>
      </c>
      <c r="B9" s="10"/>
      <c r="C9" s="56" t="s">
        <v>131</v>
      </c>
      <c r="D9" s="55"/>
      <c r="E9" s="56" t="s">
        <v>131</v>
      </c>
      <c r="F9" s="55"/>
      <c r="G9" s="56" t="s">
        <v>131</v>
      </c>
      <c r="H9" s="55"/>
      <c r="I9" s="54" t="s">
        <v>130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1</v>
      </c>
      <c r="F10" s="58"/>
      <c r="G10" s="58">
        <v>0</v>
      </c>
      <c r="H10" s="58"/>
      <c r="I10" s="58">
        <v>2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19.170999999999999</v>
      </c>
      <c r="F11" s="59"/>
      <c r="G11" s="59">
        <v>0</v>
      </c>
      <c r="H11" s="59"/>
      <c r="I11" s="59">
        <v>10.4505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60</v>
      </c>
      <c r="B15" s="40"/>
      <c r="C15" s="52" t="s">
        <v>131</v>
      </c>
      <c r="D15" s="41" t="s">
        <v>61</v>
      </c>
      <c r="E15" s="42">
        <v>0</v>
      </c>
      <c r="F15" s="43"/>
      <c r="G15" s="44">
        <v>0</v>
      </c>
      <c r="H15" s="45"/>
      <c r="I15" s="46">
        <v>0</v>
      </c>
      <c r="J15" s="47"/>
      <c r="K15" s="48" t="s">
        <v>61</v>
      </c>
    </row>
    <row r="16" spans="1:11" ht="38.1" customHeight="1">
      <c r="A16" s="39" t="s">
        <v>58</v>
      </c>
      <c r="B16" s="40"/>
      <c r="C16" s="52" t="s">
        <v>131</v>
      </c>
      <c r="D16" s="41" t="s">
        <v>115</v>
      </c>
      <c r="E16" s="42">
        <v>0</v>
      </c>
      <c r="F16" s="43"/>
      <c r="G16" s="44">
        <v>7195</v>
      </c>
      <c r="H16" s="45"/>
      <c r="I16" s="46">
        <v>19.170999999999999</v>
      </c>
      <c r="J16" s="47"/>
      <c r="K16" s="48" t="s">
        <v>61</v>
      </c>
    </row>
    <row r="17" spans="1:11" ht="38.1" customHeight="1">
      <c r="A17" s="39" t="s">
        <v>59</v>
      </c>
      <c r="B17" s="40"/>
      <c r="C17" s="53" t="s">
        <v>130</v>
      </c>
      <c r="D17" s="41" t="s">
        <v>106</v>
      </c>
      <c r="E17" s="42">
        <v>935</v>
      </c>
      <c r="F17" s="43"/>
      <c r="G17" s="44">
        <v>4735</v>
      </c>
      <c r="H17" s="45"/>
      <c r="I17" s="46">
        <v>3.8719999999999999</v>
      </c>
      <c r="J17" s="47"/>
      <c r="K17" s="48" t="s">
        <v>61</v>
      </c>
    </row>
    <row r="18" spans="1:11" ht="38.1" customHeight="1">
      <c r="A18" s="39" t="s">
        <v>57</v>
      </c>
      <c r="B18" s="40"/>
      <c r="C18" s="53" t="s">
        <v>130</v>
      </c>
      <c r="D18" s="41" t="s">
        <v>106</v>
      </c>
      <c r="E18" s="42">
        <v>816</v>
      </c>
      <c r="F18" s="43"/>
      <c r="G18" s="44">
        <v>8523</v>
      </c>
      <c r="H18" s="45"/>
      <c r="I18" s="46">
        <v>17.029</v>
      </c>
      <c r="J18" s="47"/>
      <c r="K18" s="48" t="s">
        <v>61</v>
      </c>
    </row>
    <row r="19" spans="1:11" ht="17.4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1" ht="26.1" customHeight="1">
      <c r="A20" s="49" t="s">
        <v>14</v>
      </c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34">
    <mergeCell ref="A19:J19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MK61"/>
  <sheetViews>
    <sheetView zoomScaleNormal="100" workbookViewId="0"/>
  </sheetViews>
  <sheetFormatPr baseColWidth="10" defaultColWidth="8.7265625" defaultRowHeight="18"/>
  <cols>
    <col min="1" max="1" width="11.08984375" collapsed="1"/>
    <col min="2" max="2" width="61.08984375" collapsed="1"/>
    <col min="3" max="5" width="31.6328125" collapsed="1"/>
    <col min="6" max="6" width="31.7265625" collapsed="1"/>
    <col min="7" max="7" width="31.36328125" collapsed="1"/>
    <col min="8" max="8" width="19.54296875" collapsed="1"/>
    <col min="9" max="9" width="38.54296875" collapsed="1"/>
    <col min="10" max="10" width="33.6328125" collapsed="1"/>
    <col min="11" max="11" width="14.26953125" collapsed="1"/>
    <col min="12" max="12" width="13.1796875" collapsed="1"/>
    <col min="13" max="13" width="13.36328125" collapsed="1"/>
    <col min="14" max="14" width="17.08984375" collapsed="1"/>
    <col min="15" max="15" width="22.26953125" collapsed="1"/>
    <col min="16" max="16" width="20.08984375" collapsed="1"/>
    <col min="17" max="17" width="22.26953125" collapsed="1"/>
    <col min="18" max="18" width="26.54296875" collapsed="1"/>
    <col min="19" max="1025" width="11.08984375" collapsed="1"/>
  </cols>
  <sheetData>
    <row r="1" spans="1:18" ht="40.35" customHeight="1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19</v>
      </c>
      <c r="H1" s="18" t="s">
        <v>28</v>
      </c>
      <c r="I1" s="18" t="s">
        <v>17</v>
      </c>
      <c r="J1" s="18" t="s">
        <v>29</v>
      </c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</row>
    <row r="2" spans="1:18" ht="27.6" customHeight="1">
      <c r="A2" s="26">
        <v>1</v>
      </c>
      <c r="B2" s="27" t="s">
        <v>63</v>
      </c>
      <c r="C2" s="27" t="s">
        <v>126</v>
      </c>
      <c r="D2" s="27" t="s">
        <v>127</v>
      </c>
      <c r="E2" s="27" t="s">
        <v>128</v>
      </c>
      <c r="F2" s="27" t="s">
        <v>129</v>
      </c>
      <c r="G2" s="27" t="s">
        <v>92</v>
      </c>
      <c r="H2" s="26">
        <v>30</v>
      </c>
      <c r="I2" s="27" t="s">
        <v>60</v>
      </c>
      <c r="J2" s="27" t="s">
        <v>61</v>
      </c>
      <c r="K2" s="27" t="s">
        <v>189</v>
      </c>
      <c r="L2" s="31">
        <f t="shared" ref="L2:L33" si="0">IF(K:K="-","-",IF(K:K="Correct",1,0))</f>
        <v>0</v>
      </c>
      <c r="M2" s="31">
        <f t="shared" ref="M2:M33" si="1">IF(K:K="-","-",IF(K:K="Incorrect",1,0))</f>
        <v>1</v>
      </c>
      <c r="N2" s="26">
        <v>0</v>
      </c>
      <c r="O2" s="26">
        <v>0</v>
      </c>
      <c r="P2" s="26">
        <v>0</v>
      </c>
      <c r="Q2" s="32">
        <v>0</v>
      </c>
      <c r="R2" s="33">
        <v>0</v>
      </c>
    </row>
    <row r="3" spans="1:18" ht="27.6" customHeight="1">
      <c r="A3" s="26">
        <v>1</v>
      </c>
      <c r="B3" s="27" t="s">
        <v>63</v>
      </c>
      <c r="C3" s="27" t="s">
        <v>126</v>
      </c>
      <c r="D3" s="27" t="s">
        <v>127</v>
      </c>
      <c r="E3" s="27" t="s">
        <v>128</v>
      </c>
      <c r="F3" s="27" t="s">
        <v>129</v>
      </c>
      <c r="G3" s="27" t="s">
        <v>92</v>
      </c>
      <c r="H3" s="26">
        <v>30</v>
      </c>
      <c r="I3" s="27" t="s">
        <v>58</v>
      </c>
      <c r="J3" s="27" t="s">
        <v>107</v>
      </c>
      <c r="K3" s="27" t="s">
        <v>189</v>
      </c>
      <c r="L3" s="31">
        <f t="shared" si="0"/>
        <v>0</v>
      </c>
      <c r="M3" s="31">
        <f t="shared" si="1"/>
        <v>1</v>
      </c>
      <c r="N3" s="26">
        <v>0</v>
      </c>
      <c r="O3" s="26">
        <v>0</v>
      </c>
      <c r="P3" s="26">
        <v>0</v>
      </c>
      <c r="Q3" s="32">
        <v>0.54153333333333331</v>
      </c>
      <c r="R3" s="33">
        <v>16.245999999999999</v>
      </c>
    </row>
    <row r="4" spans="1:18" ht="27.6" customHeight="1">
      <c r="A4" s="26">
        <v>1</v>
      </c>
      <c r="B4" s="27" t="s">
        <v>63</v>
      </c>
      <c r="C4" s="27" t="s">
        <v>126</v>
      </c>
      <c r="D4" s="27" t="s">
        <v>127</v>
      </c>
      <c r="E4" s="27" t="s">
        <v>128</v>
      </c>
      <c r="F4" s="27" t="s">
        <v>129</v>
      </c>
      <c r="G4" s="27" t="s">
        <v>92</v>
      </c>
      <c r="H4" s="26">
        <v>30</v>
      </c>
      <c r="I4" s="27" t="s">
        <v>59</v>
      </c>
      <c r="J4" s="27" t="s">
        <v>116</v>
      </c>
      <c r="K4" s="27" t="s">
        <v>189</v>
      </c>
      <c r="L4" s="31">
        <f t="shared" si="0"/>
        <v>0</v>
      </c>
      <c r="M4" s="31">
        <f t="shared" si="1"/>
        <v>1</v>
      </c>
      <c r="N4" s="26">
        <v>0</v>
      </c>
      <c r="O4" s="26">
        <v>0</v>
      </c>
      <c r="P4" s="26">
        <v>0</v>
      </c>
      <c r="Q4" s="32">
        <v>0.97906666666666664</v>
      </c>
      <c r="R4" s="33">
        <v>29.372</v>
      </c>
    </row>
    <row r="5" spans="1:18" ht="27.6" customHeight="1">
      <c r="A5" s="26">
        <v>1</v>
      </c>
      <c r="B5" s="27" t="s">
        <v>63</v>
      </c>
      <c r="C5" s="27" t="s">
        <v>126</v>
      </c>
      <c r="D5" s="27" t="s">
        <v>127</v>
      </c>
      <c r="E5" s="27" t="s">
        <v>128</v>
      </c>
      <c r="F5" s="27" t="s">
        <v>129</v>
      </c>
      <c r="G5" s="27" t="s">
        <v>92</v>
      </c>
      <c r="H5" s="26">
        <v>30</v>
      </c>
      <c r="I5" s="27" t="s">
        <v>57</v>
      </c>
      <c r="J5" s="27" t="s">
        <v>92</v>
      </c>
      <c r="K5" s="27" t="s">
        <v>190</v>
      </c>
      <c r="L5" s="31">
        <f t="shared" si="0"/>
        <v>1</v>
      </c>
      <c r="M5" s="31">
        <f t="shared" si="1"/>
        <v>0</v>
      </c>
      <c r="N5" s="26">
        <v>692</v>
      </c>
      <c r="O5" s="26">
        <v>692</v>
      </c>
      <c r="P5" s="26">
        <v>692</v>
      </c>
      <c r="Q5" s="32">
        <v>0.6166666666666667</v>
      </c>
      <c r="R5" s="33">
        <v>18.5</v>
      </c>
    </row>
    <row r="6" spans="1:18" ht="27.6" customHeight="1">
      <c r="A6" s="26">
        <v>2</v>
      </c>
      <c r="B6" s="27" t="s">
        <v>65</v>
      </c>
      <c r="C6" s="27" t="s">
        <v>133</v>
      </c>
      <c r="D6" s="27" t="s">
        <v>134</v>
      </c>
      <c r="E6" s="27" t="s">
        <v>135</v>
      </c>
      <c r="F6" s="27" t="s">
        <v>136</v>
      </c>
      <c r="G6" s="27" t="s">
        <v>117</v>
      </c>
      <c r="H6" s="26">
        <v>20</v>
      </c>
      <c r="I6" s="27" t="s">
        <v>60</v>
      </c>
      <c r="J6" s="27" t="s">
        <v>124</v>
      </c>
      <c r="K6" s="27" t="s">
        <v>189</v>
      </c>
      <c r="L6" s="31">
        <f t="shared" si="0"/>
        <v>0</v>
      </c>
      <c r="M6" s="31">
        <f t="shared" si="1"/>
        <v>1</v>
      </c>
      <c r="N6" s="26">
        <v>0</v>
      </c>
      <c r="O6" s="26">
        <v>0</v>
      </c>
      <c r="P6" s="26">
        <v>0</v>
      </c>
      <c r="Q6" s="32">
        <v>0.32815</v>
      </c>
      <c r="R6" s="33">
        <v>6.5629999999999997</v>
      </c>
    </row>
    <row r="7" spans="1:18" ht="27.6" customHeight="1">
      <c r="A7" s="26">
        <v>2</v>
      </c>
      <c r="B7" s="27" t="s">
        <v>65</v>
      </c>
      <c r="C7" s="27" t="s">
        <v>133</v>
      </c>
      <c r="D7" s="27" t="s">
        <v>134</v>
      </c>
      <c r="E7" s="27" t="s">
        <v>135</v>
      </c>
      <c r="F7" s="27" t="s">
        <v>136</v>
      </c>
      <c r="G7" s="27" t="s">
        <v>117</v>
      </c>
      <c r="H7" s="26">
        <v>20</v>
      </c>
      <c r="I7" s="27" t="s">
        <v>58</v>
      </c>
      <c r="J7" s="27" t="s">
        <v>93</v>
      </c>
      <c r="K7" s="27" t="s">
        <v>189</v>
      </c>
      <c r="L7" s="31">
        <f t="shared" si="0"/>
        <v>0</v>
      </c>
      <c r="M7" s="31">
        <f t="shared" si="1"/>
        <v>1</v>
      </c>
      <c r="N7" s="26">
        <v>0</v>
      </c>
      <c r="O7" s="26">
        <v>0</v>
      </c>
      <c r="P7" s="26">
        <v>0</v>
      </c>
      <c r="Q7" s="32">
        <v>0.29885</v>
      </c>
      <c r="R7" s="33">
        <v>5.9770000000000003</v>
      </c>
    </row>
    <row r="8" spans="1:18" ht="27.6" customHeight="1">
      <c r="A8" s="26">
        <v>2</v>
      </c>
      <c r="B8" s="27" t="s">
        <v>65</v>
      </c>
      <c r="C8" s="27" t="s">
        <v>133</v>
      </c>
      <c r="D8" s="27" t="s">
        <v>134</v>
      </c>
      <c r="E8" s="27" t="s">
        <v>135</v>
      </c>
      <c r="F8" s="27" t="s">
        <v>136</v>
      </c>
      <c r="G8" s="27" t="s">
        <v>117</v>
      </c>
      <c r="H8" s="26">
        <v>20</v>
      </c>
      <c r="I8" s="27" t="s">
        <v>59</v>
      </c>
      <c r="J8" s="27" t="s">
        <v>117</v>
      </c>
      <c r="K8" s="27" t="s">
        <v>190</v>
      </c>
      <c r="L8" s="31">
        <f t="shared" si="0"/>
        <v>1</v>
      </c>
      <c r="M8" s="31">
        <f t="shared" si="1"/>
        <v>0</v>
      </c>
      <c r="N8" s="26">
        <v>509</v>
      </c>
      <c r="O8" s="26">
        <v>509</v>
      </c>
      <c r="P8" s="26">
        <v>509</v>
      </c>
      <c r="Q8" s="32">
        <v>0.98209999999999997</v>
      </c>
      <c r="R8" s="33">
        <v>19.641999999999999</v>
      </c>
    </row>
    <row r="9" spans="1:18" ht="27.6" customHeight="1">
      <c r="A9" s="26">
        <v>2</v>
      </c>
      <c r="B9" s="27" t="s">
        <v>65</v>
      </c>
      <c r="C9" s="27" t="s">
        <v>133</v>
      </c>
      <c r="D9" s="27" t="s">
        <v>134</v>
      </c>
      <c r="E9" s="27" t="s">
        <v>135</v>
      </c>
      <c r="F9" s="27" t="s">
        <v>136</v>
      </c>
      <c r="G9" s="27" t="s">
        <v>117</v>
      </c>
      <c r="H9" s="26">
        <v>20</v>
      </c>
      <c r="I9" s="27" t="s">
        <v>57</v>
      </c>
      <c r="J9" s="27" t="s">
        <v>93</v>
      </c>
      <c r="K9" s="27" t="s">
        <v>189</v>
      </c>
      <c r="L9" s="31">
        <f t="shared" si="0"/>
        <v>0</v>
      </c>
      <c r="M9" s="31">
        <f t="shared" si="1"/>
        <v>1</v>
      </c>
      <c r="N9" s="26">
        <v>0</v>
      </c>
      <c r="O9" s="26">
        <v>0</v>
      </c>
      <c r="P9" s="26">
        <v>692</v>
      </c>
      <c r="Q9" s="32">
        <v>0.79764999999999997</v>
      </c>
      <c r="R9" s="33">
        <v>15.952999999999999</v>
      </c>
    </row>
    <row r="10" spans="1:18" ht="27.6" customHeight="1">
      <c r="A10" s="26">
        <v>3</v>
      </c>
      <c r="B10" s="27" t="s">
        <v>67</v>
      </c>
      <c r="C10" s="27" t="s">
        <v>137</v>
      </c>
      <c r="D10" s="27" t="s">
        <v>138</v>
      </c>
      <c r="E10" s="27" t="s">
        <v>139</v>
      </c>
      <c r="F10" s="27" t="s">
        <v>140</v>
      </c>
      <c r="G10" s="27" t="s">
        <v>108</v>
      </c>
      <c r="H10" s="26">
        <v>30</v>
      </c>
      <c r="I10" s="27" t="s">
        <v>60</v>
      </c>
      <c r="J10" s="27" t="s">
        <v>61</v>
      </c>
      <c r="K10" s="27" t="s">
        <v>189</v>
      </c>
      <c r="L10" s="31">
        <f t="shared" si="0"/>
        <v>0</v>
      </c>
      <c r="M10" s="31">
        <f t="shared" si="1"/>
        <v>1</v>
      </c>
      <c r="N10" s="26">
        <v>0</v>
      </c>
      <c r="O10" s="26">
        <v>0</v>
      </c>
      <c r="P10" s="26">
        <v>0</v>
      </c>
      <c r="Q10" s="32">
        <v>0</v>
      </c>
      <c r="R10" s="33">
        <v>0</v>
      </c>
    </row>
    <row r="11" spans="1:18" ht="27.6" customHeight="1">
      <c r="A11" s="26">
        <v>3</v>
      </c>
      <c r="B11" s="27" t="s">
        <v>67</v>
      </c>
      <c r="C11" s="27" t="s">
        <v>137</v>
      </c>
      <c r="D11" s="27" t="s">
        <v>138</v>
      </c>
      <c r="E11" s="27" t="s">
        <v>139</v>
      </c>
      <c r="F11" s="27" t="s">
        <v>140</v>
      </c>
      <c r="G11" s="27" t="s">
        <v>108</v>
      </c>
      <c r="H11" s="26">
        <v>30</v>
      </c>
      <c r="I11" s="27" t="s">
        <v>58</v>
      </c>
      <c r="J11" s="27" t="s">
        <v>108</v>
      </c>
      <c r="K11" s="27" t="s">
        <v>190</v>
      </c>
      <c r="L11" s="31">
        <f t="shared" si="0"/>
        <v>1</v>
      </c>
      <c r="M11" s="31">
        <f t="shared" si="1"/>
        <v>0</v>
      </c>
      <c r="N11" s="26">
        <v>774</v>
      </c>
      <c r="O11" s="26">
        <v>774</v>
      </c>
      <c r="P11" s="26">
        <v>774</v>
      </c>
      <c r="Q11" s="32">
        <v>0.45269999999999999</v>
      </c>
      <c r="R11" s="33">
        <v>13.581</v>
      </c>
    </row>
    <row r="12" spans="1:18" ht="27.6" customHeight="1">
      <c r="A12" s="26">
        <v>3</v>
      </c>
      <c r="B12" s="27" t="s">
        <v>67</v>
      </c>
      <c r="C12" s="27" t="s">
        <v>137</v>
      </c>
      <c r="D12" s="27" t="s">
        <v>138</v>
      </c>
      <c r="E12" s="27" t="s">
        <v>139</v>
      </c>
      <c r="F12" s="27" t="s">
        <v>140</v>
      </c>
      <c r="G12" s="27" t="s">
        <v>108</v>
      </c>
      <c r="H12" s="26">
        <v>30</v>
      </c>
      <c r="I12" s="27" t="s">
        <v>59</v>
      </c>
      <c r="J12" s="27" t="s">
        <v>118</v>
      </c>
      <c r="K12" s="27" t="s">
        <v>189</v>
      </c>
      <c r="L12" s="31">
        <f t="shared" si="0"/>
        <v>0</v>
      </c>
      <c r="M12" s="31">
        <f t="shared" si="1"/>
        <v>1</v>
      </c>
      <c r="N12" s="26">
        <v>0</v>
      </c>
      <c r="O12" s="26">
        <v>0</v>
      </c>
      <c r="P12" s="26">
        <v>509</v>
      </c>
      <c r="Q12" s="32">
        <v>5.9666666666666666E-2</v>
      </c>
      <c r="R12" s="33">
        <v>1.79</v>
      </c>
    </row>
    <row r="13" spans="1:18" ht="27.6" customHeight="1">
      <c r="A13" s="26">
        <v>3</v>
      </c>
      <c r="B13" s="27" t="s">
        <v>67</v>
      </c>
      <c r="C13" s="27" t="s">
        <v>137</v>
      </c>
      <c r="D13" s="27" t="s">
        <v>138</v>
      </c>
      <c r="E13" s="27" t="s">
        <v>139</v>
      </c>
      <c r="F13" s="27" t="s">
        <v>140</v>
      </c>
      <c r="G13" s="27" t="s">
        <v>108</v>
      </c>
      <c r="H13" s="26">
        <v>30</v>
      </c>
      <c r="I13" s="27" t="s">
        <v>57</v>
      </c>
      <c r="J13" s="27" t="s">
        <v>94</v>
      </c>
      <c r="K13" s="27" t="s">
        <v>189</v>
      </c>
      <c r="L13" s="31">
        <f t="shared" si="0"/>
        <v>0</v>
      </c>
      <c r="M13" s="31">
        <f t="shared" si="1"/>
        <v>1</v>
      </c>
      <c r="N13" s="26">
        <v>0</v>
      </c>
      <c r="O13" s="26">
        <v>0</v>
      </c>
      <c r="P13" s="26">
        <v>692</v>
      </c>
      <c r="Q13" s="32">
        <v>0.55893333333333328</v>
      </c>
      <c r="R13" s="33">
        <v>16.768000000000001</v>
      </c>
    </row>
    <row r="14" spans="1:18" ht="27.6" customHeight="1">
      <c r="A14" s="26">
        <v>4</v>
      </c>
      <c r="B14" s="27" t="s">
        <v>69</v>
      </c>
      <c r="C14" s="27" t="s">
        <v>141</v>
      </c>
      <c r="D14" s="27" t="s">
        <v>142</v>
      </c>
      <c r="E14" s="27" t="s">
        <v>143</v>
      </c>
      <c r="F14" s="27" t="s">
        <v>144</v>
      </c>
      <c r="G14" s="27" t="s">
        <v>95</v>
      </c>
      <c r="H14" s="26">
        <v>30</v>
      </c>
      <c r="I14" s="27" t="s">
        <v>60</v>
      </c>
      <c r="J14" s="27" t="s">
        <v>61</v>
      </c>
      <c r="K14" s="27" t="s">
        <v>189</v>
      </c>
      <c r="L14" s="31">
        <f t="shared" si="0"/>
        <v>0</v>
      </c>
      <c r="M14" s="31">
        <f t="shared" si="1"/>
        <v>1</v>
      </c>
      <c r="N14" s="26">
        <v>0</v>
      </c>
      <c r="O14" s="26">
        <v>0</v>
      </c>
      <c r="P14" s="26">
        <v>0</v>
      </c>
      <c r="Q14" s="32">
        <v>0</v>
      </c>
      <c r="R14" s="33">
        <v>0</v>
      </c>
    </row>
    <row r="15" spans="1:18" ht="27.6" customHeight="1">
      <c r="A15" s="26">
        <v>4</v>
      </c>
      <c r="B15" s="27" t="s">
        <v>69</v>
      </c>
      <c r="C15" s="27" t="s">
        <v>141</v>
      </c>
      <c r="D15" s="27" t="s">
        <v>142</v>
      </c>
      <c r="E15" s="27" t="s">
        <v>143</v>
      </c>
      <c r="F15" s="27" t="s">
        <v>144</v>
      </c>
      <c r="G15" s="27" t="s">
        <v>95</v>
      </c>
      <c r="H15" s="26">
        <v>30</v>
      </c>
      <c r="I15" s="27" t="s">
        <v>58</v>
      </c>
      <c r="J15" s="27" t="s">
        <v>95</v>
      </c>
      <c r="K15" s="27" t="s">
        <v>190</v>
      </c>
      <c r="L15" s="31">
        <f t="shared" si="0"/>
        <v>1</v>
      </c>
      <c r="M15" s="31">
        <f t="shared" si="1"/>
        <v>0</v>
      </c>
      <c r="N15" s="26">
        <v>877</v>
      </c>
      <c r="O15" s="26">
        <v>777</v>
      </c>
      <c r="P15" s="26">
        <v>1651</v>
      </c>
      <c r="Q15" s="32">
        <v>0.44593333333333335</v>
      </c>
      <c r="R15" s="33">
        <v>13.378</v>
      </c>
    </row>
    <row r="16" spans="1:18" ht="27.6" customHeight="1">
      <c r="A16" s="26">
        <v>4</v>
      </c>
      <c r="B16" s="27" t="s">
        <v>69</v>
      </c>
      <c r="C16" s="27" t="s">
        <v>141</v>
      </c>
      <c r="D16" s="27" t="s">
        <v>142</v>
      </c>
      <c r="E16" s="27" t="s">
        <v>143</v>
      </c>
      <c r="F16" s="27" t="s">
        <v>144</v>
      </c>
      <c r="G16" s="27" t="s">
        <v>95</v>
      </c>
      <c r="H16" s="26">
        <v>30</v>
      </c>
      <c r="I16" s="27" t="s">
        <v>59</v>
      </c>
      <c r="J16" s="27" t="s">
        <v>95</v>
      </c>
      <c r="K16" s="27" t="s">
        <v>190</v>
      </c>
      <c r="L16" s="31">
        <f t="shared" si="0"/>
        <v>1</v>
      </c>
      <c r="M16" s="31">
        <f t="shared" si="1"/>
        <v>0</v>
      </c>
      <c r="N16" s="26">
        <v>577</v>
      </c>
      <c r="O16" s="26">
        <v>577</v>
      </c>
      <c r="P16" s="26">
        <v>1086</v>
      </c>
      <c r="Q16" s="32">
        <v>0.84516666666666662</v>
      </c>
      <c r="R16" s="33">
        <v>25.355</v>
      </c>
    </row>
    <row r="17" spans="1:18" ht="27.6" customHeight="1">
      <c r="A17" s="26">
        <v>4</v>
      </c>
      <c r="B17" s="27" t="s">
        <v>69</v>
      </c>
      <c r="C17" s="27" t="s">
        <v>141</v>
      </c>
      <c r="D17" s="27" t="s">
        <v>142</v>
      </c>
      <c r="E17" s="27" t="s">
        <v>143</v>
      </c>
      <c r="F17" s="27" t="s">
        <v>144</v>
      </c>
      <c r="G17" s="27" t="s">
        <v>95</v>
      </c>
      <c r="H17" s="26">
        <v>30</v>
      </c>
      <c r="I17" s="27" t="s">
        <v>57</v>
      </c>
      <c r="J17" s="27" t="s">
        <v>95</v>
      </c>
      <c r="K17" s="27" t="s">
        <v>190</v>
      </c>
      <c r="L17" s="31">
        <f t="shared" si="0"/>
        <v>1</v>
      </c>
      <c r="M17" s="31">
        <f t="shared" si="1"/>
        <v>0</v>
      </c>
      <c r="N17" s="26">
        <v>761</v>
      </c>
      <c r="O17" s="26">
        <v>761</v>
      </c>
      <c r="P17" s="26">
        <v>1453</v>
      </c>
      <c r="Q17" s="32">
        <v>0.47760000000000002</v>
      </c>
      <c r="R17" s="33">
        <v>14.327999999999999</v>
      </c>
    </row>
    <row r="18" spans="1:18" ht="27.6" customHeight="1">
      <c r="A18" s="26">
        <v>5</v>
      </c>
      <c r="B18" s="27" t="s">
        <v>71</v>
      </c>
      <c r="C18" s="27" t="s">
        <v>145</v>
      </c>
      <c r="D18" s="27" t="s">
        <v>146</v>
      </c>
      <c r="E18" s="27" t="s">
        <v>147</v>
      </c>
      <c r="F18" s="27" t="s">
        <v>148</v>
      </c>
      <c r="G18" s="27" t="s">
        <v>109</v>
      </c>
      <c r="H18" s="26">
        <v>30</v>
      </c>
      <c r="I18" s="27" t="s">
        <v>60</v>
      </c>
      <c r="J18" s="27" t="s">
        <v>61</v>
      </c>
      <c r="K18" s="27" t="s">
        <v>189</v>
      </c>
      <c r="L18" s="31">
        <f t="shared" si="0"/>
        <v>0</v>
      </c>
      <c r="M18" s="31">
        <f t="shared" si="1"/>
        <v>1</v>
      </c>
      <c r="N18" s="26">
        <v>0</v>
      </c>
      <c r="O18" s="26">
        <v>0</v>
      </c>
      <c r="P18" s="26">
        <v>0</v>
      </c>
      <c r="Q18" s="32">
        <v>0</v>
      </c>
      <c r="R18" s="33">
        <v>0</v>
      </c>
    </row>
    <row r="19" spans="1:18" ht="27.6" customHeight="1">
      <c r="A19" s="26">
        <v>5</v>
      </c>
      <c r="B19" s="27" t="s">
        <v>71</v>
      </c>
      <c r="C19" s="27" t="s">
        <v>145</v>
      </c>
      <c r="D19" s="27" t="s">
        <v>146</v>
      </c>
      <c r="E19" s="27" t="s">
        <v>147</v>
      </c>
      <c r="F19" s="27" t="s">
        <v>148</v>
      </c>
      <c r="G19" s="27" t="s">
        <v>109</v>
      </c>
      <c r="H19" s="26">
        <v>30</v>
      </c>
      <c r="I19" s="27" t="s">
        <v>58</v>
      </c>
      <c r="J19" s="27" t="s">
        <v>109</v>
      </c>
      <c r="K19" s="27" t="s">
        <v>190</v>
      </c>
      <c r="L19" s="31">
        <f t="shared" si="0"/>
        <v>1</v>
      </c>
      <c r="M19" s="31">
        <f t="shared" si="1"/>
        <v>0</v>
      </c>
      <c r="N19" s="26">
        <v>977</v>
      </c>
      <c r="O19" s="26">
        <v>777</v>
      </c>
      <c r="P19" s="26">
        <v>2628</v>
      </c>
      <c r="Q19" s="32">
        <v>0.44573333333333331</v>
      </c>
      <c r="R19" s="33">
        <v>13.372</v>
      </c>
    </row>
    <row r="20" spans="1:18" ht="27.6" customHeight="1">
      <c r="A20" s="26">
        <v>5</v>
      </c>
      <c r="B20" s="27" t="s">
        <v>71</v>
      </c>
      <c r="C20" s="27" t="s">
        <v>145</v>
      </c>
      <c r="D20" s="27" t="s">
        <v>146</v>
      </c>
      <c r="E20" s="27" t="s">
        <v>147</v>
      </c>
      <c r="F20" s="27" t="s">
        <v>148</v>
      </c>
      <c r="G20" s="27" t="s">
        <v>109</v>
      </c>
      <c r="H20" s="26">
        <v>30</v>
      </c>
      <c r="I20" s="27" t="s">
        <v>59</v>
      </c>
      <c r="J20" s="27" t="s">
        <v>119</v>
      </c>
      <c r="K20" s="27" t="s">
        <v>189</v>
      </c>
      <c r="L20" s="31">
        <f t="shared" si="0"/>
        <v>0</v>
      </c>
      <c r="M20" s="31">
        <f t="shared" si="1"/>
        <v>1</v>
      </c>
      <c r="N20" s="26">
        <v>0</v>
      </c>
      <c r="O20" s="26">
        <v>0</v>
      </c>
      <c r="P20" s="26">
        <v>1086</v>
      </c>
      <c r="Q20" s="32">
        <v>0.58096666666666663</v>
      </c>
      <c r="R20" s="33">
        <v>17.428999999999998</v>
      </c>
    </row>
    <row r="21" spans="1:18" ht="27.6" customHeight="1">
      <c r="A21" s="26">
        <v>5</v>
      </c>
      <c r="B21" s="27" t="s">
        <v>71</v>
      </c>
      <c r="C21" s="27" t="s">
        <v>145</v>
      </c>
      <c r="D21" s="27" t="s">
        <v>146</v>
      </c>
      <c r="E21" s="27" t="s">
        <v>147</v>
      </c>
      <c r="F21" s="27" t="s">
        <v>148</v>
      </c>
      <c r="G21" s="27" t="s">
        <v>109</v>
      </c>
      <c r="H21" s="26">
        <v>30</v>
      </c>
      <c r="I21" s="27" t="s">
        <v>57</v>
      </c>
      <c r="J21" s="27" t="s">
        <v>96</v>
      </c>
      <c r="K21" s="27" t="s">
        <v>189</v>
      </c>
      <c r="L21" s="31">
        <f t="shared" si="0"/>
        <v>0</v>
      </c>
      <c r="M21" s="31">
        <f t="shared" si="1"/>
        <v>1</v>
      </c>
      <c r="N21" s="26">
        <v>0</v>
      </c>
      <c r="O21" s="26">
        <v>0</v>
      </c>
      <c r="P21" s="26">
        <v>1453</v>
      </c>
      <c r="Q21" s="32">
        <v>0.20380000000000001</v>
      </c>
      <c r="R21" s="33">
        <v>6.1139999999999999</v>
      </c>
    </row>
    <row r="22" spans="1:18" ht="27.6" customHeight="1">
      <c r="A22" s="26">
        <v>6</v>
      </c>
      <c r="B22" s="27" t="s">
        <v>73</v>
      </c>
      <c r="C22" s="27" t="s">
        <v>149</v>
      </c>
      <c r="D22" s="27" t="s">
        <v>150</v>
      </c>
      <c r="E22" s="27" t="s">
        <v>151</v>
      </c>
      <c r="F22" s="27" t="s">
        <v>152</v>
      </c>
      <c r="G22" s="27" t="s">
        <v>97</v>
      </c>
      <c r="H22" s="26">
        <v>30</v>
      </c>
      <c r="I22" s="27" t="s">
        <v>60</v>
      </c>
      <c r="J22" s="27" t="s">
        <v>61</v>
      </c>
      <c r="K22" s="27" t="s">
        <v>189</v>
      </c>
      <c r="L22" s="31">
        <f t="shared" si="0"/>
        <v>0</v>
      </c>
      <c r="M22" s="31">
        <f t="shared" si="1"/>
        <v>1</v>
      </c>
      <c r="N22" s="26">
        <v>0</v>
      </c>
      <c r="O22" s="26">
        <v>0</v>
      </c>
      <c r="P22" s="26">
        <v>0</v>
      </c>
      <c r="Q22" s="32">
        <v>0</v>
      </c>
      <c r="R22" s="33">
        <v>0</v>
      </c>
    </row>
    <row r="23" spans="1:18" ht="27.6" customHeight="1">
      <c r="A23" s="26">
        <v>6</v>
      </c>
      <c r="B23" s="27" t="s">
        <v>73</v>
      </c>
      <c r="C23" s="27" t="s">
        <v>149</v>
      </c>
      <c r="D23" s="27" t="s">
        <v>150</v>
      </c>
      <c r="E23" s="27" t="s">
        <v>151</v>
      </c>
      <c r="F23" s="27" t="s">
        <v>152</v>
      </c>
      <c r="G23" s="27" t="s">
        <v>97</v>
      </c>
      <c r="H23" s="26">
        <v>30</v>
      </c>
      <c r="I23" s="27" t="s">
        <v>58</v>
      </c>
      <c r="J23" s="27" t="s">
        <v>110</v>
      </c>
      <c r="K23" s="27" t="s">
        <v>189</v>
      </c>
      <c r="L23" s="31">
        <f t="shared" si="0"/>
        <v>0</v>
      </c>
      <c r="M23" s="31">
        <f t="shared" si="1"/>
        <v>1</v>
      </c>
      <c r="N23" s="26">
        <v>0</v>
      </c>
      <c r="O23" s="26">
        <v>0</v>
      </c>
      <c r="P23" s="26">
        <v>2628</v>
      </c>
      <c r="Q23" s="32">
        <v>0.28056666666666669</v>
      </c>
      <c r="R23" s="33">
        <v>8.4169999999999998</v>
      </c>
    </row>
    <row r="24" spans="1:18" ht="27.6" customHeight="1">
      <c r="A24" s="26">
        <v>6</v>
      </c>
      <c r="B24" s="27" t="s">
        <v>73</v>
      </c>
      <c r="C24" s="27" t="s">
        <v>149</v>
      </c>
      <c r="D24" s="27" t="s">
        <v>150</v>
      </c>
      <c r="E24" s="27" t="s">
        <v>151</v>
      </c>
      <c r="F24" s="27" t="s">
        <v>152</v>
      </c>
      <c r="G24" s="27" t="s">
        <v>97</v>
      </c>
      <c r="H24" s="26">
        <v>30</v>
      </c>
      <c r="I24" s="27" t="s">
        <v>59</v>
      </c>
      <c r="J24" s="27" t="s">
        <v>110</v>
      </c>
      <c r="K24" s="27" t="s">
        <v>189</v>
      </c>
      <c r="L24" s="31">
        <f t="shared" si="0"/>
        <v>0</v>
      </c>
      <c r="M24" s="31">
        <f t="shared" si="1"/>
        <v>1</v>
      </c>
      <c r="N24" s="26">
        <v>0</v>
      </c>
      <c r="O24" s="26">
        <v>0</v>
      </c>
      <c r="P24" s="26">
        <v>1086</v>
      </c>
      <c r="Q24" s="32">
        <v>0.27166666666666667</v>
      </c>
      <c r="R24" s="33">
        <v>8.15</v>
      </c>
    </row>
    <row r="25" spans="1:18" ht="27.6" customHeight="1">
      <c r="A25" s="26">
        <v>6</v>
      </c>
      <c r="B25" s="27" t="s">
        <v>73</v>
      </c>
      <c r="C25" s="27" t="s">
        <v>149</v>
      </c>
      <c r="D25" s="27" t="s">
        <v>150</v>
      </c>
      <c r="E25" s="27" t="s">
        <v>151</v>
      </c>
      <c r="F25" s="27" t="s">
        <v>152</v>
      </c>
      <c r="G25" s="27" t="s">
        <v>97</v>
      </c>
      <c r="H25" s="26">
        <v>30</v>
      </c>
      <c r="I25" s="27" t="s">
        <v>57</v>
      </c>
      <c r="J25" s="27" t="s">
        <v>97</v>
      </c>
      <c r="K25" s="27" t="s">
        <v>190</v>
      </c>
      <c r="L25" s="31">
        <f t="shared" si="0"/>
        <v>1</v>
      </c>
      <c r="M25" s="31">
        <f t="shared" si="1"/>
        <v>0</v>
      </c>
      <c r="N25" s="26">
        <v>564</v>
      </c>
      <c r="O25" s="26">
        <v>564</v>
      </c>
      <c r="P25" s="26">
        <v>2017</v>
      </c>
      <c r="Q25" s="32">
        <v>0.87106666666666666</v>
      </c>
      <c r="R25" s="33">
        <v>26.132000000000001</v>
      </c>
    </row>
    <row r="26" spans="1:18" ht="27.6" customHeight="1">
      <c r="A26" s="26">
        <v>7</v>
      </c>
      <c r="B26" s="27" t="s">
        <v>75</v>
      </c>
      <c r="C26" s="27" t="s">
        <v>153</v>
      </c>
      <c r="D26" s="27" t="s">
        <v>154</v>
      </c>
      <c r="E26" s="27" t="s">
        <v>155</v>
      </c>
      <c r="F26" s="27" t="s">
        <v>156</v>
      </c>
      <c r="G26" s="27" t="s">
        <v>98</v>
      </c>
      <c r="H26" s="26">
        <v>20</v>
      </c>
      <c r="I26" s="27" t="s">
        <v>60</v>
      </c>
      <c r="J26" s="27" t="s">
        <v>61</v>
      </c>
      <c r="K26" s="27" t="s">
        <v>189</v>
      </c>
      <c r="L26" s="31">
        <f t="shared" si="0"/>
        <v>0</v>
      </c>
      <c r="M26" s="31">
        <f t="shared" si="1"/>
        <v>1</v>
      </c>
      <c r="N26" s="26">
        <v>0</v>
      </c>
      <c r="O26" s="26">
        <v>0</v>
      </c>
      <c r="P26" s="26">
        <v>0</v>
      </c>
      <c r="Q26" s="32">
        <v>0</v>
      </c>
      <c r="R26" s="33">
        <v>0</v>
      </c>
    </row>
    <row r="27" spans="1:18" ht="27.6" customHeight="1">
      <c r="A27" s="26">
        <v>7</v>
      </c>
      <c r="B27" s="27" t="s">
        <v>75</v>
      </c>
      <c r="C27" s="27" t="s">
        <v>153</v>
      </c>
      <c r="D27" s="27" t="s">
        <v>154</v>
      </c>
      <c r="E27" s="27" t="s">
        <v>155</v>
      </c>
      <c r="F27" s="27" t="s">
        <v>156</v>
      </c>
      <c r="G27" s="27" t="s">
        <v>98</v>
      </c>
      <c r="H27" s="26">
        <v>20</v>
      </c>
      <c r="I27" s="27" t="s">
        <v>58</v>
      </c>
      <c r="J27" s="27" t="s">
        <v>98</v>
      </c>
      <c r="K27" s="27" t="s">
        <v>190</v>
      </c>
      <c r="L27" s="31">
        <f t="shared" si="0"/>
        <v>1</v>
      </c>
      <c r="M27" s="31">
        <f t="shared" si="1"/>
        <v>0</v>
      </c>
      <c r="N27" s="26">
        <v>736</v>
      </c>
      <c r="O27" s="26">
        <v>736</v>
      </c>
      <c r="P27" s="26">
        <v>3364</v>
      </c>
      <c r="Q27" s="32">
        <v>0.52739999999999998</v>
      </c>
      <c r="R27" s="33">
        <v>10.548</v>
      </c>
    </row>
    <row r="28" spans="1:18" ht="27.6" customHeight="1">
      <c r="A28" s="26">
        <v>7</v>
      </c>
      <c r="B28" s="27" t="s">
        <v>75</v>
      </c>
      <c r="C28" s="27" t="s">
        <v>153</v>
      </c>
      <c r="D28" s="27" t="s">
        <v>154</v>
      </c>
      <c r="E28" s="27" t="s">
        <v>155</v>
      </c>
      <c r="F28" s="27" t="s">
        <v>156</v>
      </c>
      <c r="G28" s="27" t="s">
        <v>98</v>
      </c>
      <c r="H28" s="26">
        <v>20</v>
      </c>
      <c r="I28" s="27" t="s">
        <v>59</v>
      </c>
      <c r="J28" s="27" t="s">
        <v>120</v>
      </c>
      <c r="K28" s="27" t="s">
        <v>189</v>
      </c>
      <c r="L28" s="31">
        <f t="shared" si="0"/>
        <v>0</v>
      </c>
      <c r="M28" s="31">
        <f t="shared" si="1"/>
        <v>1</v>
      </c>
      <c r="N28" s="26">
        <v>0</v>
      </c>
      <c r="O28" s="26">
        <v>0</v>
      </c>
      <c r="P28" s="26">
        <v>1086</v>
      </c>
      <c r="Q28" s="32">
        <v>0.48425000000000001</v>
      </c>
      <c r="R28" s="33">
        <v>9.6850000000000005</v>
      </c>
    </row>
    <row r="29" spans="1:18" ht="27.6" customHeight="1">
      <c r="A29" s="26">
        <v>7</v>
      </c>
      <c r="B29" s="27" t="s">
        <v>75</v>
      </c>
      <c r="C29" s="27" t="s">
        <v>153</v>
      </c>
      <c r="D29" s="27" t="s">
        <v>154</v>
      </c>
      <c r="E29" s="27" t="s">
        <v>155</v>
      </c>
      <c r="F29" s="27" t="s">
        <v>156</v>
      </c>
      <c r="G29" s="27" t="s">
        <v>98</v>
      </c>
      <c r="H29" s="26">
        <v>20</v>
      </c>
      <c r="I29" s="27" t="s">
        <v>57</v>
      </c>
      <c r="J29" s="27" t="s">
        <v>98</v>
      </c>
      <c r="K29" s="27" t="s">
        <v>190</v>
      </c>
      <c r="L29" s="31">
        <f t="shared" si="0"/>
        <v>1</v>
      </c>
      <c r="M29" s="31">
        <f t="shared" si="1"/>
        <v>0</v>
      </c>
      <c r="N29" s="26">
        <v>871</v>
      </c>
      <c r="O29" s="26">
        <v>771</v>
      </c>
      <c r="P29" s="26">
        <v>2888</v>
      </c>
      <c r="Q29" s="32">
        <v>0.45760000000000001</v>
      </c>
      <c r="R29" s="33">
        <v>9.1519999999999992</v>
      </c>
    </row>
    <row r="30" spans="1:18" ht="27.6" customHeight="1">
      <c r="A30" s="26">
        <v>8</v>
      </c>
      <c r="B30" s="27" t="s">
        <v>77</v>
      </c>
      <c r="C30" s="27" t="s">
        <v>158</v>
      </c>
      <c r="D30" s="27" t="s">
        <v>159</v>
      </c>
      <c r="E30" s="27" t="s">
        <v>160</v>
      </c>
      <c r="F30" s="27" t="s">
        <v>161</v>
      </c>
      <c r="G30" s="27" t="s">
        <v>157</v>
      </c>
      <c r="H30" s="26">
        <v>20</v>
      </c>
      <c r="I30" s="27" t="s">
        <v>60</v>
      </c>
      <c r="J30" s="27" t="s">
        <v>61</v>
      </c>
      <c r="K30" s="27" t="s">
        <v>189</v>
      </c>
      <c r="L30" s="31">
        <f t="shared" si="0"/>
        <v>0</v>
      </c>
      <c r="M30" s="31">
        <f t="shared" si="1"/>
        <v>1</v>
      </c>
      <c r="N30" s="26">
        <v>0</v>
      </c>
      <c r="O30" s="26">
        <v>0</v>
      </c>
      <c r="P30" s="26">
        <v>0</v>
      </c>
      <c r="Q30" s="32">
        <v>0</v>
      </c>
      <c r="R30" s="33">
        <v>0</v>
      </c>
    </row>
    <row r="31" spans="1:18" ht="27.6" customHeight="1">
      <c r="A31" s="26">
        <v>8</v>
      </c>
      <c r="B31" s="27" t="s">
        <v>77</v>
      </c>
      <c r="C31" s="27" t="s">
        <v>158</v>
      </c>
      <c r="D31" s="27" t="s">
        <v>159</v>
      </c>
      <c r="E31" s="27" t="s">
        <v>160</v>
      </c>
      <c r="F31" s="27" t="s">
        <v>161</v>
      </c>
      <c r="G31" s="27" t="s">
        <v>157</v>
      </c>
      <c r="H31" s="26">
        <v>20</v>
      </c>
      <c r="I31" s="27" t="s">
        <v>58</v>
      </c>
      <c r="J31" s="27" t="s">
        <v>111</v>
      </c>
      <c r="K31" s="27" t="s">
        <v>189</v>
      </c>
      <c r="L31" s="31">
        <f t="shared" si="0"/>
        <v>0</v>
      </c>
      <c r="M31" s="31">
        <f t="shared" si="1"/>
        <v>1</v>
      </c>
      <c r="N31" s="26">
        <v>0</v>
      </c>
      <c r="O31" s="26">
        <v>0</v>
      </c>
      <c r="P31" s="26">
        <v>3364</v>
      </c>
      <c r="Q31" s="32">
        <v>1.48125</v>
      </c>
      <c r="R31" s="33">
        <v>29.625</v>
      </c>
    </row>
    <row r="32" spans="1:18" ht="27.6" customHeight="1">
      <c r="A32" s="26">
        <v>8</v>
      </c>
      <c r="B32" s="27" t="s">
        <v>77</v>
      </c>
      <c r="C32" s="27" t="s">
        <v>158</v>
      </c>
      <c r="D32" s="27" t="s">
        <v>159</v>
      </c>
      <c r="E32" s="27" t="s">
        <v>160</v>
      </c>
      <c r="F32" s="27" t="s">
        <v>161</v>
      </c>
      <c r="G32" s="27" t="s">
        <v>157</v>
      </c>
      <c r="H32" s="26">
        <v>20</v>
      </c>
      <c r="I32" s="27" t="s">
        <v>59</v>
      </c>
      <c r="J32" s="27" t="s">
        <v>99</v>
      </c>
      <c r="K32" s="27" t="s">
        <v>189</v>
      </c>
      <c r="L32" s="31">
        <f t="shared" si="0"/>
        <v>0</v>
      </c>
      <c r="M32" s="31">
        <f t="shared" si="1"/>
        <v>1</v>
      </c>
      <c r="N32" s="26">
        <v>0</v>
      </c>
      <c r="O32" s="26">
        <v>0</v>
      </c>
      <c r="P32" s="26">
        <v>1086</v>
      </c>
      <c r="Q32" s="32">
        <v>1.5847500000000001</v>
      </c>
      <c r="R32" s="33">
        <v>31.695</v>
      </c>
    </row>
    <row r="33" spans="1:18" ht="27.6" customHeight="1">
      <c r="A33" s="26">
        <v>8</v>
      </c>
      <c r="B33" s="27" t="s">
        <v>77</v>
      </c>
      <c r="C33" s="27" t="s">
        <v>158</v>
      </c>
      <c r="D33" s="27" t="s">
        <v>159</v>
      </c>
      <c r="E33" s="27" t="s">
        <v>160</v>
      </c>
      <c r="F33" s="27" t="s">
        <v>161</v>
      </c>
      <c r="G33" s="27" t="s">
        <v>157</v>
      </c>
      <c r="H33" s="26">
        <v>20</v>
      </c>
      <c r="I33" s="27" t="s">
        <v>57</v>
      </c>
      <c r="J33" s="27" t="s">
        <v>99</v>
      </c>
      <c r="K33" s="27" t="s">
        <v>189</v>
      </c>
      <c r="L33" s="31">
        <f t="shared" si="0"/>
        <v>0</v>
      </c>
      <c r="M33" s="31">
        <f t="shared" si="1"/>
        <v>1</v>
      </c>
      <c r="N33" s="26">
        <v>0</v>
      </c>
      <c r="O33" s="26">
        <v>0</v>
      </c>
      <c r="P33" s="26">
        <v>2888</v>
      </c>
      <c r="Q33" s="32">
        <v>0.51844999999999997</v>
      </c>
      <c r="R33" s="33">
        <v>10.369</v>
      </c>
    </row>
    <row r="34" spans="1:18" ht="27.6" customHeight="1">
      <c r="A34" s="26">
        <v>9</v>
      </c>
      <c r="B34" s="27" t="s">
        <v>79</v>
      </c>
      <c r="C34" s="27" t="s">
        <v>162</v>
      </c>
      <c r="D34" s="27" t="s">
        <v>163</v>
      </c>
      <c r="E34" s="27" t="s">
        <v>164</v>
      </c>
      <c r="F34" s="27" t="s">
        <v>165</v>
      </c>
      <c r="G34" s="27" t="s">
        <v>100</v>
      </c>
      <c r="H34" s="26">
        <v>30</v>
      </c>
      <c r="I34" s="27" t="s">
        <v>60</v>
      </c>
      <c r="J34" s="27" t="s">
        <v>61</v>
      </c>
      <c r="K34" s="27" t="s">
        <v>189</v>
      </c>
      <c r="L34" s="31">
        <f t="shared" ref="L34:L65" si="2">IF(K:K="-","-",IF(K:K="Correct",1,0))</f>
        <v>0</v>
      </c>
      <c r="M34" s="31">
        <f t="shared" ref="M34:M61" si="3">IF(K:K="-","-",IF(K:K="Incorrect",1,0))</f>
        <v>1</v>
      </c>
      <c r="N34" s="26">
        <v>0</v>
      </c>
      <c r="O34" s="26">
        <v>0</v>
      </c>
      <c r="P34" s="26">
        <v>0</v>
      </c>
      <c r="Q34" s="32">
        <v>0</v>
      </c>
      <c r="R34" s="33">
        <v>0</v>
      </c>
    </row>
    <row r="35" spans="1:18" ht="27.6" customHeight="1">
      <c r="A35" s="26">
        <v>9</v>
      </c>
      <c r="B35" s="27" t="s">
        <v>79</v>
      </c>
      <c r="C35" s="27" t="s">
        <v>162</v>
      </c>
      <c r="D35" s="27" t="s">
        <v>163</v>
      </c>
      <c r="E35" s="27" t="s">
        <v>164</v>
      </c>
      <c r="F35" s="27" t="s">
        <v>165</v>
      </c>
      <c r="G35" s="27" t="s">
        <v>100</v>
      </c>
      <c r="H35" s="26">
        <v>30</v>
      </c>
      <c r="I35" s="27" t="s">
        <v>58</v>
      </c>
      <c r="J35" s="27" t="s">
        <v>112</v>
      </c>
      <c r="K35" s="27" t="s">
        <v>189</v>
      </c>
      <c r="L35" s="31">
        <f t="shared" si="2"/>
        <v>0</v>
      </c>
      <c r="M35" s="31">
        <f t="shared" si="3"/>
        <v>1</v>
      </c>
      <c r="N35" s="26">
        <v>0</v>
      </c>
      <c r="O35" s="26">
        <v>0</v>
      </c>
      <c r="P35" s="26">
        <v>3364</v>
      </c>
      <c r="Q35" s="32">
        <v>0.21729999999999999</v>
      </c>
      <c r="R35" s="33">
        <v>6.5190000000000001</v>
      </c>
    </row>
    <row r="36" spans="1:18" ht="27.6" customHeight="1">
      <c r="A36" s="26">
        <v>9</v>
      </c>
      <c r="B36" s="27" t="s">
        <v>79</v>
      </c>
      <c r="C36" s="27" t="s">
        <v>162</v>
      </c>
      <c r="D36" s="27" t="s">
        <v>163</v>
      </c>
      <c r="E36" s="27" t="s">
        <v>164</v>
      </c>
      <c r="F36" s="27" t="s">
        <v>165</v>
      </c>
      <c r="G36" s="27" t="s">
        <v>100</v>
      </c>
      <c r="H36" s="26">
        <v>30</v>
      </c>
      <c r="I36" s="27" t="s">
        <v>59</v>
      </c>
      <c r="J36" s="27" t="s">
        <v>100</v>
      </c>
      <c r="K36" s="27" t="s">
        <v>190</v>
      </c>
      <c r="L36" s="31">
        <f t="shared" si="2"/>
        <v>1</v>
      </c>
      <c r="M36" s="31">
        <f t="shared" si="3"/>
        <v>0</v>
      </c>
      <c r="N36" s="26">
        <v>905</v>
      </c>
      <c r="O36" s="26">
        <v>905</v>
      </c>
      <c r="P36" s="26">
        <v>1991</v>
      </c>
      <c r="Q36" s="32">
        <v>0.18973333333333334</v>
      </c>
      <c r="R36" s="33">
        <v>5.6920000000000002</v>
      </c>
    </row>
    <row r="37" spans="1:18" ht="27.6" customHeight="1">
      <c r="A37" s="26">
        <v>9</v>
      </c>
      <c r="B37" s="27" t="s">
        <v>79</v>
      </c>
      <c r="C37" s="27" t="s">
        <v>162</v>
      </c>
      <c r="D37" s="27" t="s">
        <v>163</v>
      </c>
      <c r="E37" s="27" t="s">
        <v>164</v>
      </c>
      <c r="F37" s="27" t="s">
        <v>165</v>
      </c>
      <c r="G37" s="27" t="s">
        <v>100</v>
      </c>
      <c r="H37" s="26">
        <v>30</v>
      </c>
      <c r="I37" s="27" t="s">
        <v>57</v>
      </c>
      <c r="J37" s="27" t="s">
        <v>100</v>
      </c>
      <c r="K37" s="27" t="s">
        <v>190</v>
      </c>
      <c r="L37" s="31">
        <f t="shared" si="2"/>
        <v>1</v>
      </c>
      <c r="M37" s="31">
        <f t="shared" si="3"/>
        <v>0</v>
      </c>
      <c r="N37" s="26">
        <v>842</v>
      </c>
      <c r="O37" s="26">
        <v>842</v>
      </c>
      <c r="P37" s="26">
        <v>3730</v>
      </c>
      <c r="Q37" s="32">
        <v>0.31696666666666667</v>
      </c>
      <c r="R37" s="33">
        <v>9.5090000000000003</v>
      </c>
    </row>
    <row r="38" spans="1:18" ht="27.6" customHeight="1">
      <c r="A38" s="26">
        <v>10</v>
      </c>
      <c r="B38" s="27" t="s">
        <v>81</v>
      </c>
      <c r="C38" s="27" t="s">
        <v>166</v>
      </c>
      <c r="D38" s="27" t="s">
        <v>167</v>
      </c>
      <c r="E38" s="27" t="s">
        <v>168</v>
      </c>
      <c r="F38" s="27" t="s">
        <v>169</v>
      </c>
      <c r="G38" s="27" t="s">
        <v>101</v>
      </c>
      <c r="H38" s="26">
        <v>20</v>
      </c>
      <c r="I38" s="27" t="s">
        <v>60</v>
      </c>
      <c r="J38" s="27" t="s">
        <v>61</v>
      </c>
      <c r="K38" s="27" t="s">
        <v>189</v>
      </c>
      <c r="L38" s="31">
        <f t="shared" si="2"/>
        <v>0</v>
      </c>
      <c r="M38" s="31">
        <f t="shared" si="3"/>
        <v>1</v>
      </c>
      <c r="N38" s="26">
        <v>0</v>
      </c>
      <c r="O38" s="26">
        <v>0</v>
      </c>
      <c r="P38" s="26">
        <v>0</v>
      </c>
      <c r="Q38" s="32">
        <v>0</v>
      </c>
      <c r="R38" s="33">
        <v>0</v>
      </c>
    </row>
    <row r="39" spans="1:18" ht="27.6" customHeight="1">
      <c r="A39" s="26">
        <v>10</v>
      </c>
      <c r="B39" s="27" t="s">
        <v>81</v>
      </c>
      <c r="C39" s="27" t="s">
        <v>166</v>
      </c>
      <c r="D39" s="27" t="s">
        <v>167</v>
      </c>
      <c r="E39" s="27" t="s">
        <v>168</v>
      </c>
      <c r="F39" s="27" t="s">
        <v>169</v>
      </c>
      <c r="G39" s="27" t="s">
        <v>101</v>
      </c>
      <c r="H39" s="26">
        <v>20</v>
      </c>
      <c r="I39" s="27" t="s">
        <v>58</v>
      </c>
      <c r="J39" s="27" t="s">
        <v>113</v>
      </c>
      <c r="K39" s="27" t="s">
        <v>189</v>
      </c>
      <c r="L39" s="31">
        <f t="shared" si="2"/>
        <v>0</v>
      </c>
      <c r="M39" s="31">
        <f t="shared" si="3"/>
        <v>1</v>
      </c>
      <c r="N39" s="26">
        <v>0</v>
      </c>
      <c r="O39" s="26">
        <v>0</v>
      </c>
      <c r="P39" s="26">
        <v>3364</v>
      </c>
      <c r="Q39" s="32">
        <v>0.37514999999999998</v>
      </c>
      <c r="R39" s="33">
        <v>7.5030000000000001</v>
      </c>
    </row>
    <row r="40" spans="1:18" ht="27.6" customHeight="1">
      <c r="A40" s="26">
        <v>10</v>
      </c>
      <c r="B40" s="27" t="s">
        <v>81</v>
      </c>
      <c r="C40" s="27" t="s">
        <v>166</v>
      </c>
      <c r="D40" s="27" t="s">
        <v>167</v>
      </c>
      <c r="E40" s="27" t="s">
        <v>168</v>
      </c>
      <c r="F40" s="27" t="s">
        <v>169</v>
      </c>
      <c r="G40" s="27" t="s">
        <v>101</v>
      </c>
      <c r="H40" s="26">
        <v>20</v>
      </c>
      <c r="I40" s="27" t="s">
        <v>59</v>
      </c>
      <c r="J40" s="27" t="s">
        <v>121</v>
      </c>
      <c r="K40" s="27" t="s">
        <v>189</v>
      </c>
      <c r="L40" s="31">
        <f t="shared" si="2"/>
        <v>0</v>
      </c>
      <c r="M40" s="31">
        <f t="shared" si="3"/>
        <v>1</v>
      </c>
      <c r="N40" s="26">
        <v>0</v>
      </c>
      <c r="O40" s="26">
        <v>0</v>
      </c>
      <c r="P40" s="26">
        <v>1991</v>
      </c>
      <c r="Q40" s="32">
        <v>0.32340000000000002</v>
      </c>
      <c r="R40" s="33">
        <v>6.468</v>
      </c>
    </row>
    <row r="41" spans="1:18" ht="27.6" customHeight="1">
      <c r="A41" s="26">
        <v>10</v>
      </c>
      <c r="B41" s="27" t="s">
        <v>81</v>
      </c>
      <c r="C41" s="27" t="s">
        <v>166</v>
      </c>
      <c r="D41" s="27" t="s">
        <v>167</v>
      </c>
      <c r="E41" s="27" t="s">
        <v>168</v>
      </c>
      <c r="F41" s="27" t="s">
        <v>169</v>
      </c>
      <c r="G41" s="27" t="s">
        <v>101</v>
      </c>
      <c r="H41" s="26">
        <v>20</v>
      </c>
      <c r="I41" s="27" t="s">
        <v>57</v>
      </c>
      <c r="J41" s="27" t="s">
        <v>101</v>
      </c>
      <c r="K41" s="27" t="s">
        <v>190</v>
      </c>
      <c r="L41" s="31">
        <f t="shared" si="2"/>
        <v>1</v>
      </c>
      <c r="M41" s="31">
        <f t="shared" si="3"/>
        <v>0</v>
      </c>
      <c r="N41" s="26">
        <v>945</v>
      </c>
      <c r="O41" s="26">
        <v>845</v>
      </c>
      <c r="P41" s="26">
        <v>4675</v>
      </c>
      <c r="Q41" s="32">
        <v>0.31064999999999998</v>
      </c>
      <c r="R41" s="33">
        <v>6.2130000000000001</v>
      </c>
    </row>
    <row r="42" spans="1:18" ht="27.6" customHeight="1">
      <c r="A42" s="26">
        <v>11</v>
      </c>
      <c r="B42" s="27" t="s">
        <v>83</v>
      </c>
      <c r="C42" s="27" t="s">
        <v>170</v>
      </c>
      <c r="D42" s="27" t="s">
        <v>171</v>
      </c>
      <c r="E42" s="27" t="s">
        <v>172</v>
      </c>
      <c r="F42" s="27" t="s">
        <v>173</v>
      </c>
      <c r="G42" s="27" t="s">
        <v>102</v>
      </c>
      <c r="H42" s="26">
        <v>30</v>
      </c>
      <c r="I42" s="27" t="s">
        <v>60</v>
      </c>
      <c r="J42" s="27" t="s">
        <v>61</v>
      </c>
      <c r="K42" s="27" t="s">
        <v>189</v>
      </c>
      <c r="L42" s="31">
        <f t="shared" si="2"/>
        <v>0</v>
      </c>
      <c r="M42" s="31">
        <f t="shared" si="3"/>
        <v>1</v>
      </c>
      <c r="N42" s="26">
        <v>0</v>
      </c>
      <c r="O42" s="26">
        <v>0</v>
      </c>
      <c r="P42" s="26">
        <v>0</v>
      </c>
      <c r="Q42" s="32">
        <v>0</v>
      </c>
      <c r="R42" s="33">
        <v>0</v>
      </c>
    </row>
    <row r="43" spans="1:18" ht="27.6" customHeight="1">
      <c r="A43" s="26">
        <v>11</v>
      </c>
      <c r="B43" s="27" t="s">
        <v>83</v>
      </c>
      <c r="C43" s="27" t="s">
        <v>170</v>
      </c>
      <c r="D43" s="27" t="s">
        <v>171</v>
      </c>
      <c r="E43" s="27" t="s">
        <v>172</v>
      </c>
      <c r="F43" s="27" t="s">
        <v>173</v>
      </c>
      <c r="G43" s="27" t="s">
        <v>102</v>
      </c>
      <c r="H43" s="26">
        <v>30</v>
      </c>
      <c r="I43" s="27" t="s">
        <v>58</v>
      </c>
      <c r="J43" s="27" t="s">
        <v>102</v>
      </c>
      <c r="K43" s="27" t="s">
        <v>190</v>
      </c>
      <c r="L43" s="31">
        <f t="shared" si="2"/>
        <v>1</v>
      </c>
      <c r="M43" s="31">
        <f t="shared" si="3"/>
        <v>0</v>
      </c>
      <c r="N43" s="26">
        <v>863</v>
      </c>
      <c r="O43" s="26">
        <v>863</v>
      </c>
      <c r="P43" s="26">
        <v>4227</v>
      </c>
      <c r="Q43" s="32">
        <v>0.27456666666666668</v>
      </c>
      <c r="R43" s="33">
        <v>8.2370000000000001</v>
      </c>
    </row>
    <row r="44" spans="1:18" ht="27.6" customHeight="1">
      <c r="A44" s="26">
        <v>11</v>
      </c>
      <c r="B44" s="27" t="s">
        <v>83</v>
      </c>
      <c r="C44" s="27" t="s">
        <v>170</v>
      </c>
      <c r="D44" s="27" t="s">
        <v>171</v>
      </c>
      <c r="E44" s="27" t="s">
        <v>172</v>
      </c>
      <c r="F44" s="27" t="s">
        <v>173</v>
      </c>
      <c r="G44" s="27" t="s">
        <v>102</v>
      </c>
      <c r="H44" s="26">
        <v>30</v>
      </c>
      <c r="I44" s="27" t="s">
        <v>59</v>
      </c>
      <c r="J44" s="27" t="s">
        <v>102</v>
      </c>
      <c r="K44" s="27" t="s">
        <v>190</v>
      </c>
      <c r="L44" s="31">
        <f t="shared" si="2"/>
        <v>1</v>
      </c>
      <c r="M44" s="31">
        <f t="shared" si="3"/>
        <v>0</v>
      </c>
      <c r="N44" s="26">
        <v>909</v>
      </c>
      <c r="O44" s="26">
        <v>909</v>
      </c>
      <c r="P44" s="26">
        <v>2900</v>
      </c>
      <c r="Q44" s="32">
        <v>0.18260000000000001</v>
      </c>
      <c r="R44" s="33">
        <v>5.4779999999999998</v>
      </c>
    </row>
    <row r="45" spans="1:18" ht="27.6" customHeight="1">
      <c r="A45" s="26">
        <v>11</v>
      </c>
      <c r="B45" s="27" t="s">
        <v>83</v>
      </c>
      <c r="C45" s="27" t="s">
        <v>170</v>
      </c>
      <c r="D45" s="27" t="s">
        <v>171</v>
      </c>
      <c r="E45" s="27" t="s">
        <v>172</v>
      </c>
      <c r="F45" s="27" t="s">
        <v>173</v>
      </c>
      <c r="G45" s="27" t="s">
        <v>102</v>
      </c>
      <c r="H45" s="26">
        <v>30</v>
      </c>
      <c r="I45" s="27" t="s">
        <v>57</v>
      </c>
      <c r="J45" s="27" t="s">
        <v>102</v>
      </c>
      <c r="K45" s="27" t="s">
        <v>190</v>
      </c>
      <c r="L45" s="31">
        <f t="shared" si="2"/>
        <v>1</v>
      </c>
      <c r="M45" s="31">
        <f t="shared" si="3"/>
        <v>0</v>
      </c>
      <c r="N45" s="26">
        <v>1073</v>
      </c>
      <c r="O45" s="26">
        <v>873</v>
      </c>
      <c r="P45" s="26">
        <v>5748</v>
      </c>
      <c r="Q45" s="32">
        <v>0.25493333333333335</v>
      </c>
      <c r="R45" s="33">
        <v>7.6479999999999997</v>
      </c>
    </row>
    <row r="46" spans="1:18" ht="27.6" customHeight="1">
      <c r="A46" s="26">
        <v>12</v>
      </c>
      <c r="B46" s="27" t="s">
        <v>85</v>
      </c>
      <c r="C46" s="27" t="s">
        <v>174</v>
      </c>
      <c r="D46" s="27" t="s">
        <v>175</v>
      </c>
      <c r="E46" s="27" t="s">
        <v>176</v>
      </c>
      <c r="F46" s="27" t="s">
        <v>177</v>
      </c>
      <c r="G46" s="27" t="s">
        <v>103</v>
      </c>
      <c r="H46" s="26">
        <v>30</v>
      </c>
      <c r="I46" s="27" t="s">
        <v>60</v>
      </c>
      <c r="J46" s="27" t="s">
        <v>61</v>
      </c>
      <c r="K46" s="27" t="s">
        <v>189</v>
      </c>
      <c r="L46" s="31">
        <f t="shared" si="2"/>
        <v>0</v>
      </c>
      <c r="M46" s="31">
        <f t="shared" si="3"/>
        <v>1</v>
      </c>
      <c r="N46" s="26">
        <v>0</v>
      </c>
      <c r="O46" s="26">
        <v>0</v>
      </c>
      <c r="P46" s="26">
        <v>0</v>
      </c>
      <c r="Q46" s="32">
        <v>0</v>
      </c>
      <c r="R46" s="33">
        <v>0</v>
      </c>
    </row>
    <row r="47" spans="1:18" ht="27.6" customHeight="1">
      <c r="A47" s="26">
        <v>12</v>
      </c>
      <c r="B47" s="27" t="s">
        <v>85</v>
      </c>
      <c r="C47" s="27" t="s">
        <v>174</v>
      </c>
      <c r="D47" s="27" t="s">
        <v>175</v>
      </c>
      <c r="E47" s="27" t="s">
        <v>176</v>
      </c>
      <c r="F47" s="27" t="s">
        <v>177</v>
      </c>
      <c r="G47" s="27" t="s">
        <v>103</v>
      </c>
      <c r="H47" s="26">
        <v>30</v>
      </c>
      <c r="I47" s="27" t="s">
        <v>58</v>
      </c>
      <c r="J47" s="27" t="s">
        <v>103</v>
      </c>
      <c r="K47" s="27" t="s">
        <v>190</v>
      </c>
      <c r="L47" s="31">
        <f t="shared" si="2"/>
        <v>1</v>
      </c>
      <c r="M47" s="31">
        <f t="shared" si="3"/>
        <v>0</v>
      </c>
      <c r="N47" s="26">
        <v>942</v>
      </c>
      <c r="O47" s="26">
        <v>842</v>
      </c>
      <c r="P47" s="26">
        <v>5169</v>
      </c>
      <c r="Q47" s="32">
        <v>0.31583333333333335</v>
      </c>
      <c r="R47" s="33">
        <v>9.4749999999999996</v>
      </c>
    </row>
    <row r="48" spans="1:18" ht="27.6" customHeight="1">
      <c r="A48" s="26">
        <v>12</v>
      </c>
      <c r="B48" s="27" t="s">
        <v>85</v>
      </c>
      <c r="C48" s="27" t="s">
        <v>174</v>
      </c>
      <c r="D48" s="27" t="s">
        <v>175</v>
      </c>
      <c r="E48" s="27" t="s">
        <v>176</v>
      </c>
      <c r="F48" s="27" t="s">
        <v>177</v>
      </c>
      <c r="G48" s="27" t="s">
        <v>103</v>
      </c>
      <c r="H48" s="26">
        <v>30</v>
      </c>
      <c r="I48" s="27" t="s">
        <v>59</v>
      </c>
      <c r="J48" s="27" t="s">
        <v>103</v>
      </c>
      <c r="K48" s="27" t="s">
        <v>190</v>
      </c>
      <c r="L48" s="31">
        <f t="shared" si="2"/>
        <v>1</v>
      </c>
      <c r="M48" s="31">
        <f t="shared" si="3"/>
        <v>0</v>
      </c>
      <c r="N48" s="26">
        <v>900</v>
      </c>
      <c r="O48" s="26">
        <v>800</v>
      </c>
      <c r="P48" s="26">
        <v>3800</v>
      </c>
      <c r="Q48" s="32">
        <v>0.40089999999999998</v>
      </c>
      <c r="R48" s="33">
        <v>12.026999999999999</v>
      </c>
    </row>
    <row r="49" spans="1:18" ht="27.6" customHeight="1">
      <c r="A49" s="26">
        <v>12</v>
      </c>
      <c r="B49" s="27" t="s">
        <v>85</v>
      </c>
      <c r="C49" s="27" t="s">
        <v>174</v>
      </c>
      <c r="D49" s="27" t="s">
        <v>175</v>
      </c>
      <c r="E49" s="27" t="s">
        <v>176</v>
      </c>
      <c r="F49" s="27" t="s">
        <v>177</v>
      </c>
      <c r="G49" s="27" t="s">
        <v>103</v>
      </c>
      <c r="H49" s="26">
        <v>30</v>
      </c>
      <c r="I49" s="27" t="s">
        <v>57</v>
      </c>
      <c r="J49" s="27" t="s">
        <v>103</v>
      </c>
      <c r="K49" s="27" t="s">
        <v>190</v>
      </c>
      <c r="L49" s="31">
        <f t="shared" si="2"/>
        <v>1</v>
      </c>
      <c r="M49" s="31">
        <f t="shared" si="3"/>
        <v>0</v>
      </c>
      <c r="N49" s="26">
        <v>1148</v>
      </c>
      <c r="O49" s="26">
        <v>848</v>
      </c>
      <c r="P49" s="26">
        <v>6896</v>
      </c>
      <c r="Q49" s="32">
        <v>0.30430000000000001</v>
      </c>
      <c r="R49" s="33">
        <v>9.1289999999999996</v>
      </c>
    </row>
    <row r="50" spans="1:18" ht="27.6" customHeight="1">
      <c r="A50" s="26">
        <v>13</v>
      </c>
      <c r="B50" s="27" t="s">
        <v>87</v>
      </c>
      <c r="C50" s="27" t="s">
        <v>178</v>
      </c>
      <c r="D50" s="27" t="s">
        <v>179</v>
      </c>
      <c r="E50" s="27" t="s">
        <v>180</v>
      </c>
      <c r="F50" s="27" t="s">
        <v>181</v>
      </c>
      <c r="G50" s="27" t="s">
        <v>114</v>
      </c>
      <c r="H50" s="26">
        <v>30</v>
      </c>
      <c r="I50" s="27" t="s">
        <v>60</v>
      </c>
      <c r="J50" s="27" t="s">
        <v>61</v>
      </c>
      <c r="K50" s="27" t="s">
        <v>189</v>
      </c>
      <c r="L50" s="31">
        <f t="shared" si="2"/>
        <v>0</v>
      </c>
      <c r="M50" s="31">
        <f t="shared" si="3"/>
        <v>1</v>
      </c>
      <c r="N50" s="26">
        <v>0</v>
      </c>
      <c r="O50" s="26">
        <v>0</v>
      </c>
      <c r="P50" s="26">
        <v>0</v>
      </c>
      <c r="Q50" s="32">
        <v>0</v>
      </c>
      <c r="R50" s="33">
        <v>0</v>
      </c>
    </row>
    <row r="51" spans="1:18" ht="27.6" customHeight="1">
      <c r="A51" s="26">
        <v>13</v>
      </c>
      <c r="B51" s="27" t="s">
        <v>87</v>
      </c>
      <c r="C51" s="27" t="s">
        <v>178</v>
      </c>
      <c r="D51" s="27" t="s">
        <v>179</v>
      </c>
      <c r="E51" s="27" t="s">
        <v>180</v>
      </c>
      <c r="F51" s="27" t="s">
        <v>181</v>
      </c>
      <c r="G51" s="27" t="s">
        <v>114</v>
      </c>
      <c r="H51" s="26">
        <v>30</v>
      </c>
      <c r="I51" s="27" t="s">
        <v>58</v>
      </c>
      <c r="J51" s="27" t="s">
        <v>114</v>
      </c>
      <c r="K51" s="27" t="s">
        <v>190</v>
      </c>
      <c r="L51" s="31">
        <f t="shared" si="2"/>
        <v>1</v>
      </c>
      <c r="M51" s="31">
        <f t="shared" si="3"/>
        <v>0</v>
      </c>
      <c r="N51" s="26">
        <v>1100</v>
      </c>
      <c r="O51" s="26">
        <v>900</v>
      </c>
      <c r="P51" s="26">
        <v>6269</v>
      </c>
      <c r="Q51" s="32">
        <v>0.19969999999999999</v>
      </c>
      <c r="R51" s="33">
        <v>5.9909999999999997</v>
      </c>
    </row>
    <row r="52" spans="1:18" ht="27.6" customHeight="1">
      <c r="A52" s="26">
        <v>13</v>
      </c>
      <c r="B52" s="27" t="s">
        <v>87</v>
      </c>
      <c r="C52" s="27" t="s">
        <v>178</v>
      </c>
      <c r="D52" s="27" t="s">
        <v>179</v>
      </c>
      <c r="E52" s="27" t="s">
        <v>180</v>
      </c>
      <c r="F52" s="27" t="s">
        <v>181</v>
      </c>
      <c r="G52" s="27" t="s">
        <v>114</v>
      </c>
      <c r="H52" s="26">
        <v>30</v>
      </c>
      <c r="I52" s="27" t="s">
        <v>59</v>
      </c>
      <c r="J52" s="27" t="s">
        <v>122</v>
      </c>
      <c r="K52" s="27" t="s">
        <v>189</v>
      </c>
      <c r="L52" s="31">
        <f t="shared" si="2"/>
        <v>0</v>
      </c>
      <c r="M52" s="31">
        <f t="shared" si="3"/>
        <v>1</v>
      </c>
      <c r="N52" s="26">
        <v>0</v>
      </c>
      <c r="O52" s="26">
        <v>0</v>
      </c>
      <c r="P52" s="26">
        <v>3800</v>
      </c>
      <c r="Q52" s="32">
        <v>5.0133333333333335E-2</v>
      </c>
      <c r="R52" s="33">
        <v>1.504</v>
      </c>
    </row>
    <row r="53" spans="1:18" ht="27.6" customHeight="1">
      <c r="A53" s="26">
        <v>13</v>
      </c>
      <c r="B53" s="27" t="s">
        <v>87</v>
      </c>
      <c r="C53" s="27" t="s">
        <v>178</v>
      </c>
      <c r="D53" s="27" t="s">
        <v>179</v>
      </c>
      <c r="E53" s="27" t="s">
        <v>180</v>
      </c>
      <c r="F53" s="27" t="s">
        <v>181</v>
      </c>
      <c r="G53" s="27" t="s">
        <v>114</v>
      </c>
      <c r="H53" s="26">
        <v>30</v>
      </c>
      <c r="I53" s="27" t="s">
        <v>57</v>
      </c>
      <c r="J53" s="27" t="s">
        <v>104</v>
      </c>
      <c r="K53" s="27" t="s">
        <v>189</v>
      </c>
      <c r="L53" s="31">
        <f t="shared" si="2"/>
        <v>0</v>
      </c>
      <c r="M53" s="31">
        <f t="shared" si="3"/>
        <v>1</v>
      </c>
      <c r="N53" s="26">
        <v>0</v>
      </c>
      <c r="O53" s="26">
        <v>0</v>
      </c>
      <c r="P53" s="26">
        <v>6896</v>
      </c>
      <c r="Q53" s="32">
        <v>0.84150000000000003</v>
      </c>
      <c r="R53" s="33">
        <v>25.245000000000001</v>
      </c>
    </row>
    <row r="54" spans="1:18" ht="27.6" customHeight="1">
      <c r="A54" s="26">
        <v>14</v>
      </c>
      <c r="B54" s="27" t="s">
        <v>89</v>
      </c>
      <c r="C54" s="27" t="s">
        <v>169</v>
      </c>
      <c r="D54" s="27" t="s">
        <v>182</v>
      </c>
      <c r="E54" s="27" t="s">
        <v>183</v>
      </c>
      <c r="F54" s="27" t="s">
        <v>184</v>
      </c>
      <c r="G54" s="27" t="s">
        <v>105</v>
      </c>
      <c r="H54" s="26">
        <v>20</v>
      </c>
      <c r="I54" s="27" t="s">
        <v>60</v>
      </c>
      <c r="J54" s="27" t="s">
        <v>61</v>
      </c>
      <c r="K54" s="27" t="s">
        <v>189</v>
      </c>
      <c r="L54" s="31">
        <f t="shared" si="2"/>
        <v>0</v>
      </c>
      <c r="M54" s="31">
        <f t="shared" si="3"/>
        <v>1</v>
      </c>
      <c r="N54" s="26">
        <v>0</v>
      </c>
      <c r="O54" s="26">
        <v>0</v>
      </c>
      <c r="P54" s="26">
        <v>0</v>
      </c>
      <c r="Q54" s="32">
        <v>0</v>
      </c>
      <c r="R54" s="33">
        <v>0</v>
      </c>
    </row>
    <row r="55" spans="1:18" ht="27.6" customHeight="1">
      <c r="A55" s="26">
        <v>14</v>
      </c>
      <c r="B55" s="27" t="s">
        <v>89</v>
      </c>
      <c r="C55" s="27" t="s">
        <v>169</v>
      </c>
      <c r="D55" s="27" t="s">
        <v>182</v>
      </c>
      <c r="E55" s="27" t="s">
        <v>183</v>
      </c>
      <c r="F55" s="27" t="s">
        <v>184</v>
      </c>
      <c r="G55" s="27" t="s">
        <v>105</v>
      </c>
      <c r="H55" s="26">
        <v>20</v>
      </c>
      <c r="I55" s="27" t="s">
        <v>58</v>
      </c>
      <c r="J55" s="27" t="s">
        <v>105</v>
      </c>
      <c r="K55" s="27" t="s">
        <v>190</v>
      </c>
      <c r="L55" s="31">
        <f t="shared" si="2"/>
        <v>1</v>
      </c>
      <c r="M55" s="31">
        <f t="shared" si="3"/>
        <v>0</v>
      </c>
      <c r="N55" s="26">
        <v>926</v>
      </c>
      <c r="O55" s="26">
        <v>626</v>
      </c>
      <c r="P55" s="26">
        <v>7195</v>
      </c>
      <c r="Q55" s="32">
        <v>0.74795</v>
      </c>
      <c r="R55" s="33">
        <v>14.959</v>
      </c>
    </row>
    <row r="56" spans="1:18" ht="27.6" customHeight="1">
      <c r="A56" s="26">
        <v>14</v>
      </c>
      <c r="B56" s="27" t="s">
        <v>89</v>
      </c>
      <c r="C56" s="27" t="s">
        <v>169</v>
      </c>
      <c r="D56" s="27" t="s">
        <v>182</v>
      </c>
      <c r="E56" s="27" t="s">
        <v>183</v>
      </c>
      <c r="F56" s="27" t="s">
        <v>184</v>
      </c>
      <c r="G56" s="27" t="s">
        <v>105</v>
      </c>
      <c r="H56" s="26">
        <v>20</v>
      </c>
      <c r="I56" s="27" t="s">
        <v>59</v>
      </c>
      <c r="J56" s="27" t="s">
        <v>123</v>
      </c>
      <c r="K56" s="27" t="s">
        <v>189</v>
      </c>
      <c r="L56" s="31">
        <f t="shared" si="2"/>
        <v>0</v>
      </c>
      <c r="M56" s="31">
        <f t="shared" si="3"/>
        <v>1</v>
      </c>
      <c r="N56" s="26">
        <v>0</v>
      </c>
      <c r="O56" s="26">
        <v>0</v>
      </c>
      <c r="P56" s="26">
        <v>3800</v>
      </c>
      <c r="Q56" s="32">
        <v>0.7571</v>
      </c>
      <c r="R56" s="33">
        <v>15.141999999999999</v>
      </c>
    </row>
    <row r="57" spans="1:18" ht="27.6" customHeight="1">
      <c r="A57" s="26">
        <v>14</v>
      </c>
      <c r="B57" s="27" t="s">
        <v>89</v>
      </c>
      <c r="C57" s="27" t="s">
        <v>169</v>
      </c>
      <c r="D57" s="27" t="s">
        <v>182</v>
      </c>
      <c r="E57" s="27" t="s">
        <v>183</v>
      </c>
      <c r="F57" s="27" t="s">
        <v>184</v>
      </c>
      <c r="G57" s="27" t="s">
        <v>105</v>
      </c>
      <c r="H57" s="26">
        <v>20</v>
      </c>
      <c r="I57" s="27" t="s">
        <v>57</v>
      </c>
      <c r="J57" s="27" t="s">
        <v>105</v>
      </c>
      <c r="K57" s="27" t="s">
        <v>190</v>
      </c>
      <c r="L57" s="31">
        <f t="shared" si="2"/>
        <v>1</v>
      </c>
      <c r="M57" s="31">
        <f t="shared" si="3"/>
        <v>0</v>
      </c>
      <c r="N57" s="26">
        <v>811</v>
      </c>
      <c r="O57" s="26">
        <v>811</v>
      </c>
      <c r="P57" s="26">
        <v>7707</v>
      </c>
      <c r="Q57" s="32">
        <v>0.37869999999999998</v>
      </c>
      <c r="R57" s="33">
        <v>7.5739999999999998</v>
      </c>
    </row>
    <row r="58" spans="1:18" ht="27.6" customHeight="1">
      <c r="A58" s="26">
        <v>15</v>
      </c>
      <c r="B58" s="27" t="s">
        <v>91</v>
      </c>
      <c r="C58" s="27" t="s">
        <v>185</v>
      </c>
      <c r="D58" s="27" t="s">
        <v>186</v>
      </c>
      <c r="E58" s="27" t="s">
        <v>187</v>
      </c>
      <c r="F58" s="27" t="s">
        <v>188</v>
      </c>
      <c r="G58" s="27" t="s">
        <v>106</v>
      </c>
      <c r="H58" s="26">
        <v>30</v>
      </c>
      <c r="I58" s="27" t="s">
        <v>60</v>
      </c>
      <c r="J58" s="27" t="s">
        <v>61</v>
      </c>
      <c r="K58" s="27" t="s">
        <v>189</v>
      </c>
      <c r="L58" s="31">
        <f t="shared" si="2"/>
        <v>0</v>
      </c>
      <c r="M58" s="31">
        <f t="shared" si="3"/>
        <v>1</v>
      </c>
      <c r="N58" s="26">
        <v>0</v>
      </c>
      <c r="O58" s="26">
        <v>0</v>
      </c>
      <c r="P58" s="26">
        <v>0</v>
      </c>
      <c r="Q58" s="32">
        <v>0</v>
      </c>
      <c r="R58" s="33">
        <v>0</v>
      </c>
    </row>
    <row r="59" spans="1:18" ht="27.6" customHeight="1">
      <c r="A59" s="26">
        <v>15</v>
      </c>
      <c r="B59" s="27" t="s">
        <v>91</v>
      </c>
      <c r="C59" s="27" t="s">
        <v>185</v>
      </c>
      <c r="D59" s="27" t="s">
        <v>186</v>
      </c>
      <c r="E59" s="27" t="s">
        <v>187</v>
      </c>
      <c r="F59" s="27" t="s">
        <v>188</v>
      </c>
      <c r="G59" s="27" t="s">
        <v>106</v>
      </c>
      <c r="H59" s="26">
        <v>30</v>
      </c>
      <c r="I59" s="27" t="s">
        <v>58</v>
      </c>
      <c r="J59" s="27" t="s">
        <v>115</v>
      </c>
      <c r="K59" s="27" t="s">
        <v>189</v>
      </c>
      <c r="L59" s="31">
        <f t="shared" si="2"/>
        <v>0</v>
      </c>
      <c r="M59" s="31">
        <f t="shared" si="3"/>
        <v>1</v>
      </c>
      <c r="N59" s="26">
        <v>0</v>
      </c>
      <c r="O59" s="26">
        <v>0</v>
      </c>
      <c r="P59" s="26">
        <v>7195</v>
      </c>
      <c r="Q59" s="32">
        <v>0.63903333333333334</v>
      </c>
      <c r="R59" s="33">
        <v>19.170999999999999</v>
      </c>
    </row>
    <row r="60" spans="1:18" ht="27.6" customHeight="1">
      <c r="A60" s="26">
        <v>15</v>
      </c>
      <c r="B60" s="27" t="s">
        <v>91</v>
      </c>
      <c r="C60" s="27" t="s">
        <v>185</v>
      </c>
      <c r="D60" s="27" t="s">
        <v>186</v>
      </c>
      <c r="E60" s="27" t="s">
        <v>187</v>
      </c>
      <c r="F60" s="27" t="s">
        <v>188</v>
      </c>
      <c r="G60" s="27" t="s">
        <v>106</v>
      </c>
      <c r="H60" s="26">
        <v>30</v>
      </c>
      <c r="I60" s="27" t="s">
        <v>59</v>
      </c>
      <c r="J60" s="27" t="s">
        <v>106</v>
      </c>
      <c r="K60" s="27" t="s">
        <v>190</v>
      </c>
      <c r="L60" s="31">
        <f t="shared" si="2"/>
        <v>1</v>
      </c>
      <c r="M60" s="31">
        <f t="shared" si="3"/>
        <v>0</v>
      </c>
      <c r="N60" s="26">
        <v>935</v>
      </c>
      <c r="O60" s="26">
        <v>935</v>
      </c>
      <c r="P60" s="26">
        <v>4735</v>
      </c>
      <c r="Q60" s="32">
        <v>0.12906666666666666</v>
      </c>
      <c r="R60" s="33">
        <v>3.8719999999999999</v>
      </c>
    </row>
    <row r="61" spans="1:18" ht="27.6" customHeight="1">
      <c r="A61" s="26">
        <v>15</v>
      </c>
      <c r="B61" s="27" t="s">
        <v>91</v>
      </c>
      <c r="C61" s="27" t="s">
        <v>185</v>
      </c>
      <c r="D61" s="27" t="s">
        <v>186</v>
      </c>
      <c r="E61" s="27" t="s">
        <v>187</v>
      </c>
      <c r="F61" s="27" t="s">
        <v>188</v>
      </c>
      <c r="G61" s="27" t="s">
        <v>106</v>
      </c>
      <c r="H61" s="26">
        <v>30</v>
      </c>
      <c r="I61" s="27" t="s">
        <v>57</v>
      </c>
      <c r="J61" s="27" t="s">
        <v>106</v>
      </c>
      <c r="K61" s="27" t="s">
        <v>190</v>
      </c>
      <c r="L61" s="31">
        <f t="shared" si="2"/>
        <v>1</v>
      </c>
      <c r="M61" s="31">
        <f t="shared" si="3"/>
        <v>0</v>
      </c>
      <c r="N61" s="26">
        <v>816</v>
      </c>
      <c r="O61" s="26">
        <v>716</v>
      </c>
      <c r="P61" s="26">
        <v>8523</v>
      </c>
      <c r="Q61" s="32">
        <v>0.56763333333333332</v>
      </c>
      <c r="R61" s="33">
        <v>17.029</v>
      </c>
    </row>
  </sheetData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K9"/>
  <sheetViews>
    <sheetView showGridLines="0" zoomScaleNormal="100" workbookViewId="0">
      <selection activeCell="A12" sqref="A12"/>
    </sheetView>
  </sheetViews>
  <sheetFormatPr baseColWidth="10" defaultColWidth="8.7265625" defaultRowHeight="18"/>
  <cols>
    <col min="1" max="1" width="9" collapsed="1"/>
    <col min="2" max="2" width="37.08984375" collapsed="1"/>
    <col min="3" max="3" width="19.7265625" collapsed="1"/>
    <col min="4" max="5" width="20.08984375" collapsed="1"/>
    <col min="6" max="1025" width="11.08984375" collapsed="1"/>
  </cols>
  <sheetData>
    <row r="1" spans="1:5" ht="31.7" customHeight="1">
      <c r="A1" s="14" t="s">
        <v>52</v>
      </c>
      <c r="B1" s="14"/>
      <c r="C1" s="14"/>
      <c r="D1" s="14"/>
      <c r="E1" s="14"/>
    </row>
    <row r="2" spans="1:5" ht="25.35" customHeight="1">
      <c r="A2" s="11" t="s">
        <v>15</v>
      </c>
      <c r="B2" s="11"/>
      <c r="C2" s="11"/>
      <c r="D2" s="11"/>
      <c r="E2" s="11"/>
    </row>
    <row r="3" spans="1:5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30.4" customHeight="1">
      <c r="A4" s="26">
        <v>1</v>
      </c>
      <c r="B4" s="27" t="s">
        <v>57</v>
      </c>
      <c r="C4" s="26">
        <v>8523</v>
      </c>
      <c r="D4" s="26">
        <v>10</v>
      </c>
      <c r="E4" s="26">
        <v>5</v>
      </c>
    </row>
    <row r="5" spans="1:5" ht="30.4" customHeight="1">
      <c r="A5" s="26">
        <v>2</v>
      </c>
      <c r="B5" s="27" t="s">
        <v>58</v>
      </c>
      <c r="C5" s="26">
        <v>7195</v>
      </c>
      <c r="D5" s="26">
        <v>8</v>
      </c>
      <c r="E5" s="26">
        <v>7</v>
      </c>
    </row>
    <row r="6" spans="1:5" ht="30.4" customHeight="1">
      <c r="A6" s="26">
        <v>3</v>
      </c>
      <c r="B6" s="27" t="s">
        <v>59</v>
      </c>
      <c r="C6" s="26">
        <v>4735</v>
      </c>
      <c r="D6" s="26">
        <v>6</v>
      </c>
      <c r="E6" s="26">
        <v>9</v>
      </c>
    </row>
    <row r="7" spans="1:5" ht="30.4" customHeight="1">
      <c r="A7" s="26">
        <v>4</v>
      </c>
      <c r="B7" s="27" t="s">
        <v>60</v>
      </c>
      <c r="C7" s="26">
        <v>0</v>
      </c>
      <c r="D7" s="26">
        <v>0</v>
      </c>
      <c r="E7" s="26">
        <v>1</v>
      </c>
    </row>
    <row r="8" spans="1:5" ht="17.45" customHeight="1">
      <c r="A8" s="12"/>
      <c r="B8" s="12"/>
      <c r="C8" s="12"/>
      <c r="D8" s="12"/>
      <c r="E8" s="12"/>
    </row>
    <row r="9" spans="1:5" ht="32.450000000000003" customHeight="1">
      <c r="A9" s="4" t="s">
        <v>14</v>
      </c>
      <c r="B9" s="4"/>
      <c r="C9" s="4"/>
      <c r="D9" s="4"/>
      <c r="E9" s="4"/>
    </row>
  </sheetData>
  <mergeCells count="4">
    <mergeCell ref="A1:E1"/>
    <mergeCell ref="A2:E2"/>
    <mergeCell ref="A8:E8"/>
    <mergeCell ref="A9:E9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K9"/>
  <sheetViews>
    <sheetView showGridLines="0" zoomScaleNormal="100" workbookViewId="0">
      <selection sqref="A1:C1"/>
    </sheetView>
  </sheetViews>
  <sheetFormatPr baseColWidth="10" defaultColWidth="8.7265625" defaultRowHeight="18"/>
  <cols>
    <col min="1" max="1" width="11.08984375" collapsed="1"/>
    <col min="2" max="2" width="49.1796875" collapsed="1"/>
    <col min="3" max="3" width="28.453125" collapsed="1"/>
    <col min="4" max="4" width="9.54296875" collapsed="1"/>
    <col min="5" max="5" width="36.6328125" collapsed="1"/>
    <col min="6" max="6" width="9.54296875" customWidth="1" collapsed="1"/>
    <col min="7" max="7" width="36.6328125" customWidth="1" collapsed="1"/>
    <col min="8" max="8" width="9.54296875" customWidth="1" collapsed="1"/>
    <col min="9" max="9" width="36.6328125" customWidth="1" collapsed="1"/>
    <col min="10" max="10" width="9.54296875" customWidth="1" collapsed="1"/>
    <col min="11" max="11" width="36.6328125" customWidth="1" collapsed="1"/>
    <col min="12" max="12" width="9.54296875" customWidth="1" collapsed="1"/>
    <col min="13" max="13" width="36.6328125" customWidth="1" collapsed="1"/>
    <col min="14" max="14" width="9.54296875" customWidth="1" collapsed="1"/>
    <col min="15" max="15" width="36.6328125" customWidth="1" collapsed="1"/>
    <col min="16" max="16" width="9.54296875" customWidth="1" collapsed="1"/>
    <col min="17" max="17" width="36.6328125" customWidth="1" collapsed="1"/>
    <col min="18" max="18" width="9.54296875" customWidth="1" collapsed="1"/>
    <col min="19" max="19" width="36.6328125" customWidth="1" collapsed="1"/>
    <col min="20" max="20" width="9.54296875" customWidth="1" collapsed="1"/>
    <col min="21" max="21" width="36.6328125" customWidth="1" collapsed="1"/>
    <col min="22" max="22" width="9.54296875" customWidth="1" collapsed="1"/>
    <col min="23" max="23" width="36.6328125" customWidth="1" collapsed="1"/>
    <col min="24" max="24" width="9.54296875" customWidth="1" collapsed="1"/>
    <col min="25" max="25" width="36.6328125" customWidth="1" collapsed="1"/>
    <col min="26" max="26" width="9.54296875" customWidth="1" collapsed="1"/>
    <col min="27" max="27" width="36.6328125" customWidth="1" collapsed="1"/>
    <col min="28" max="28" width="9.54296875" customWidth="1" collapsed="1"/>
    <col min="29" max="29" width="36.6328125" customWidth="1" collapsed="1"/>
    <col min="30" max="30" width="9.54296875" customWidth="1" collapsed="1"/>
    <col min="31" max="31" width="36.6328125" customWidth="1" collapsed="1"/>
    <col min="32" max="32" width="9.54296875" customWidth="1" collapsed="1"/>
    <col min="33" max="33" width="36.6328125" customWidth="1" collapsed="1"/>
    <col min="34" max="34" width="9.54296875" customWidth="1" collapsed="1"/>
    <col min="35" max="35" width="36.6328125" customWidth="1" collapsed="1"/>
    <col min="36" max="36" width="9.54296875" customWidth="1" collapsed="1"/>
    <col min="37" max="37" width="36.6328125" customWidth="1" collapsed="1"/>
    <col min="38" max="38" width="9.54296875" customWidth="1" collapsed="1"/>
    <col min="39" max="39" width="36.6328125" customWidth="1" collapsed="1"/>
    <col min="40" max="40" width="9.54296875" customWidth="1" collapsed="1"/>
    <col min="41" max="41" width="36.6328125" customWidth="1" collapsed="1"/>
    <col min="42" max="42" width="9.54296875" customWidth="1" collapsed="1"/>
    <col min="43" max="43" width="36.6328125" customWidth="1" collapsed="1"/>
    <col min="44" max="44" width="9.54296875" customWidth="1" collapsed="1"/>
    <col min="45" max="45" width="36.6328125" customWidth="1" collapsed="1"/>
    <col min="46" max="46" width="9.54296875" customWidth="1" collapsed="1"/>
    <col min="47" max="47" width="36.6328125" customWidth="1" collapsed="1"/>
    <col min="48" max="48" width="9.54296875" customWidth="1" collapsed="1"/>
    <col min="49" max="49" width="36.6328125" customWidth="1" collapsed="1"/>
    <col min="50" max="50" width="9.54296875" customWidth="1" collapsed="1"/>
    <col min="51" max="51" width="36.6328125" customWidth="1" collapsed="1"/>
    <col min="52" max="52" width="9.54296875" customWidth="1" collapsed="1"/>
    <col min="53" max="53" width="36.6328125" customWidth="1" collapsed="1"/>
    <col min="54" max="54" width="9.54296875" customWidth="1" collapsed="1"/>
    <col min="55" max="55" width="36.6328125" customWidth="1" collapsed="1"/>
    <col min="56" max="56" width="9.54296875" customWidth="1" collapsed="1"/>
    <col min="57" max="57" width="36.6328125" customWidth="1" collapsed="1"/>
    <col min="58" max="58" width="9.54296875" customWidth="1" collapsed="1"/>
    <col min="59" max="59" width="36.6328125" customWidth="1" collapsed="1"/>
    <col min="60" max="60" width="9.54296875" customWidth="1" collapsed="1"/>
    <col min="61" max="61" width="36.6328125" customWidth="1" collapsed="1"/>
    <col min="62" max="1025" width="11.08984375" collapsed="1"/>
  </cols>
  <sheetData>
    <row r="1" spans="1:33" ht="43.15" customHeight="1">
      <c r="A1" s="3" t="s">
        <v>52</v>
      </c>
      <c r="B1" s="3"/>
      <c r="C1" s="3"/>
      <c r="D1" s="15" t="s">
        <v>61</v>
      </c>
      <c r="E1" s="15" t="s">
        <v>61</v>
      </c>
      <c r="F1" s="15" t="s">
        <v>61</v>
      </c>
      <c r="G1" s="15" t="s">
        <v>61</v>
      </c>
      <c r="H1" s="15" t="s">
        <v>61</v>
      </c>
      <c r="I1" s="15" t="s">
        <v>61</v>
      </c>
      <c r="J1" s="15" t="s">
        <v>61</v>
      </c>
      <c r="K1" s="15" t="s">
        <v>61</v>
      </c>
      <c r="L1" s="15" t="s">
        <v>61</v>
      </c>
      <c r="M1" s="15" t="s">
        <v>61</v>
      </c>
      <c r="N1" s="15" t="s">
        <v>61</v>
      </c>
      <c r="O1" s="15" t="s">
        <v>61</v>
      </c>
      <c r="P1" s="15" t="s">
        <v>61</v>
      </c>
      <c r="Q1" s="15" t="s">
        <v>61</v>
      </c>
      <c r="R1" s="15" t="s">
        <v>61</v>
      </c>
      <c r="S1" s="15" t="s">
        <v>61</v>
      </c>
      <c r="T1" s="15" t="s">
        <v>61</v>
      </c>
      <c r="U1" s="15" t="s">
        <v>61</v>
      </c>
      <c r="V1" s="15" t="s">
        <v>61</v>
      </c>
      <c r="W1" s="15" t="s">
        <v>61</v>
      </c>
      <c r="X1" s="15" t="s">
        <v>61</v>
      </c>
      <c r="Y1" s="15" t="s">
        <v>61</v>
      </c>
      <c r="Z1" s="15" t="s">
        <v>61</v>
      </c>
      <c r="AA1" s="15" t="s">
        <v>61</v>
      </c>
      <c r="AB1" s="15" t="s">
        <v>61</v>
      </c>
      <c r="AC1" s="15" t="s">
        <v>61</v>
      </c>
      <c r="AD1" s="15" t="s">
        <v>61</v>
      </c>
      <c r="AE1" s="15" t="s">
        <v>61</v>
      </c>
      <c r="AF1" s="15" t="s">
        <v>61</v>
      </c>
      <c r="AG1" s="15" t="s">
        <v>61</v>
      </c>
    </row>
    <row r="2" spans="1:33" ht="26.1" customHeight="1">
      <c r="A2" s="2" t="s">
        <v>21</v>
      </c>
      <c r="B2" s="2"/>
      <c r="C2" s="2"/>
      <c r="D2" s="28" t="s">
        <v>61</v>
      </c>
      <c r="E2" s="28" t="s">
        <v>61</v>
      </c>
      <c r="F2" s="28" t="s">
        <v>61</v>
      </c>
      <c r="G2" s="28" t="s">
        <v>61</v>
      </c>
      <c r="H2" s="28" t="s">
        <v>61</v>
      </c>
      <c r="I2" s="28" t="s">
        <v>61</v>
      </c>
      <c r="J2" s="28" t="s">
        <v>61</v>
      </c>
      <c r="K2" s="28" t="s">
        <v>61</v>
      </c>
      <c r="L2" s="28" t="s">
        <v>61</v>
      </c>
      <c r="M2" s="28" t="s">
        <v>61</v>
      </c>
      <c r="N2" s="28" t="s">
        <v>61</v>
      </c>
      <c r="O2" s="28" t="s">
        <v>61</v>
      </c>
      <c r="P2" s="28" t="s">
        <v>61</v>
      </c>
      <c r="Q2" s="28" t="s">
        <v>61</v>
      </c>
      <c r="R2" s="28" t="s">
        <v>61</v>
      </c>
      <c r="S2" s="28" t="s">
        <v>61</v>
      </c>
      <c r="T2" s="28" t="s">
        <v>61</v>
      </c>
      <c r="U2" s="28" t="s">
        <v>61</v>
      </c>
      <c r="V2" s="28" t="s">
        <v>61</v>
      </c>
      <c r="W2" s="28" t="s">
        <v>61</v>
      </c>
      <c r="X2" s="28" t="s">
        <v>61</v>
      </c>
      <c r="Y2" s="28" t="s">
        <v>61</v>
      </c>
      <c r="Z2" s="28" t="s">
        <v>61</v>
      </c>
      <c r="AA2" s="28" t="s">
        <v>61</v>
      </c>
      <c r="AB2" s="28" t="s">
        <v>61</v>
      </c>
      <c r="AC2" s="28" t="s">
        <v>61</v>
      </c>
      <c r="AD2" s="28" t="s">
        <v>61</v>
      </c>
      <c r="AE2" s="28" t="s">
        <v>61</v>
      </c>
      <c r="AF2" s="28" t="s">
        <v>61</v>
      </c>
      <c r="AG2" s="28" t="s">
        <v>61</v>
      </c>
    </row>
    <row r="3" spans="1:33" ht="39.6" customHeight="1">
      <c r="A3" s="18" t="s">
        <v>16</v>
      </c>
      <c r="B3" s="18" t="s">
        <v>17</v>
      </c>
      <c r="C3" s="18" t="s">
        <v>18</v>
      </c>
      <c r="D3" s="29" t="s">
        <v>62</v>
      </c>
      <c r="E3" s="18" t="s">
        <v>63</v>
      </c>
      <c r="F3" s="29" t="s">
        <v>64</v>
      </c>
      <c r="G3" s="18" t="s">
        <v>65</v>
      </c>
      <c r="H3" s="29" t="s">
        <v>66</v>
      </c>
      <c r="I3" s="18" t="s">
        <v>67</v>
      </c>
      <c r="J3" s="29" t="s">
        <v>68</v>
      </c>
      <c r="K3" s="18" t="s">
        <v>69</v>
      </c>
      <c r="L3" s="29" t="s">
        <v>70</v>
      </c>
      <c r="M3" s="18" t="s">
        <v>71</v>
      </c>
      <c r="N3" s="29" t="s">
        <v>72</v>
      </c>
      <c r="O3" s="18" t="s">
        <v>73</v>
      </c>
      <c r="P3" s="29" t="s">
        <v>74</v>
      </c>
      <c r="Q3" s="18" t="s">
        <v>75</v>
      </c>
      <c r="R3" s="29" t="s">
        <v>76</v>
      </c>
      <c r="S3" s="18" t="s">
        <v>77</v>
      </c>
      <c r="T3" s="29" t="s">
        <v>78</v>
      </c>
      <c r="U3" s="18" t="s">
        <v>79</v>
      </c>
      <c r="V3" s="29" t="s">
        <v>80</v>
      </c>
      <c r="W3" s="18" t="s">
        <v>81</v>
      </c>
      <c r="X3" s="29" t="s">
        <v>82</v>
      </c>
      <c r="Y3" s="18" t="s">
        <v>83</v>
      </c>
      <c r="Z3" s="29" t="s">
        <v>84</v>
      </c>
      <c r="AA3" s="18" t="s">
        <v>85</v>
      </c>
      <c r="AB3" s="29" t="s">
        <v>86</v>
      </c>
      <c r="AC3" s="18" t="s">
        <v>87</v>
      </c>
      <c r="AD3" s="29" t="s">
        <v>88</v>
      </c>
      <c r="AE3" s="18" t="s">
        <v>89</v>
      </c>
      <c r="AF3" s="29" t="s">
        <v>90</v>
      </c>
      <c r="AG3" s="18" t="s">
        <v>91</v>
      </c>
    </row>
    <row r="4" spans="1:33" ht="31.7" customHeight="1">
      <c r="A4" s="26">
        <v>1</v>
      </c>
      <c r="B4" s="27" t="s">
        <v>57</v>
      </c>
      <c r="C4" s="26">
        <v>8523</v>
      </c>
      <c r="D4" s="50">
        <v>692</v>
      </c>
      <c r="E4" s="27" t="s">
        <v>92</v>
      </c>
      <c r="F4" s="51">
        <v>0</v>
      </c>
      <c r="G4" s="27" t="s">
        <v>93</v>
      </c>
      <c r="H4" s="51">
        <v>0</v>
      </c>
      <c r="I4" s="27" t="s">
        <v>94</v>
      </c>
      <c r="J4" s="50">
        <v>761</v>
      </c>
      <c r="K4" s="27" t="s">
        <v>95</v>
      </c>
      <c r="L4" s="51">
        <v>0</v>
      </c>
      <c r="M4" s="27" t="s">
        <v>96</v>
      </c>
      <c r="N4" s="50">
        <v>564</v>
      </c>
      <c r="O4" s="27" t="s">
        <v>97</v>
      </c>
      <c r="P4" s="50">
        <v>871</v>
      </c>
      <c r="Q4" s="27" t="s">
        <v>98</v>
      </c>
      <c r="R4" s="51">
        <v>0</v>
      </c>
      <c r="S4" s="27" t="s">
        <v>99</v>
      </c>
      <c r="T4" s="50">
        <v>842</v>
      </c>
      <c r="U4" s="27" t="s">
        <v>100</v>
      </c>
      <c r="V4" s="50">
        <v>945</v>
      </c>
      <c r="W4" s="27" t="s">
        <v>101</v>
      </c>
      <c r="X4" s="50">
        <v>1073</v>
      </c>
      <c r="Y4" s="27" t="s">
        <v>102</v>
      </c>
      <c r="Z4" s="50">
        <v>1148</v>
      </c>
      <c r="AA4" s="27" t="s">
        <v>103</v>
      </c>
      <c r="AB4" s="51">
        <v>0</v>
      </c>
      <c r="AC4" s="27" t="s">
        <v>104</v>
      </c>
      <c r="AD4" s="50">
        <v>811</v>
      </c>
      <c r="AE4" s="27" t="s">
        <v>105</v>
      </c>
      <c r="AF4" s="50">
        <v>816</v>
      </c>
      <c r="AG4" s="27" t="s">
        <v>106</v>
      </c>
    </row>
    <row r="5" spans="1:33" ht="31.7" customHeight="1">
      <c r="A5" s="26">
        <v>2</v>
      </c>
      <c r="B5" s="27" t="s">
        <v>58</v>
      </c>
      <c r="C5" s="26">
        <v>7195</v>
      </c>
      <c r="D5" s="51">
        <v>0</v>
      </c>
      <c r="E5" s="27" t="s">
        <v>107</v>
      </c>
      <c r="F5" s="51">
        <v>0</v>
      </c>
      <c r="G5" s="27" t="s">
        <v>93</v>
      </c>
      <c r="H5" s="50">
        <v>774</v>
      </c>
      <c r="I5" s="27" t="s">
        <v>108</v>
      </c>
      <c r="J5" s="50">
        <v>877</v>
      </c>
      <c r="K5" s="27" t="s">
        <v>95</v>
      </c>
      <c r="L5" s="50">
        <v>977</v>
      </c>
      <c r="M5" s="27" t="s">
        <v>109</v>
      </c>
      <c r="N5" s="51">
        <v>0</v>
      </c>
      <c r="O5" s="27" t="s">
        <v>110</v>
      </c>
      <c r="P5" s="50">
        <v>736</v>
      </c>
      <c r="Q5" s="27" t="s">
        <v>98</v>
      </c>
      <c r="R5" s="51">
        <v>0</v>
      </c>
      <c r="S5" s="27" t="s">
        <v>111</v>
      </c>
      <c r="T5" s="51">
        <v>0</v>
      </c>
      <c r="U5" s="27" t="s">
        <v>112</v>
      </c>
      <c r="V5" s="51">
        <v>0</v>
      </c>
      <c r="W5" s="27" t="s">
        <v>113</v>
      </c>
      <c r="X5" s="50">
        <v>863</v>
      </c>
      <c r="Y5" s="27" t="s">
        <v>102</v>
      </c>
      <c r="Z5" s="50">
        <v>942</v>
      </c>
      <c r="AA5" s="27" t="s">
        <v>103</v>
      </c>
      <c r="AB5" s="50">
        <v>1100</v>
      </c>
      <c r="AC5" s="27" t="s">
        <v>114</v>
      </c>
      <c r="AD5" s="50">
        <v>926</v>
      </c>
      <c r="AE5" s="27" t="s">
        <v>105</v>
      </c>
      <c r="AF5" s="51">
        <v>0</v>
      </c>
      <c r="AG5" s="27" t="s">
        <v>115</v>
      </c>
    </row>
    <row r="6" spans="1:33" ht="31.7" customHeight="1">
      <c r="A6" s="26">
        <v>3</v>
      </c>
      <c r="B6" s="27" t="s">
        <v>59</v>
      </c>
      <c r="C6" s="26">
        <v>4735</v>
      </c>
      <c r="D6" s="51">
        <v>0</v>
      </c>
      <c r="E6" s="27" t="s">
        <v>116</v>
      </c>
      <c r="F6" s="50">
        <v>509</v>
      </c>
      <c r="G6" s="27" t="s">
        <v>117</v>
      </c>
      <c r="H6" s="51">
        <v>0</v>
      </c>
      <c r="I6" s="27" t="s">
        <v>118</v>
      </c>
      <c r="J6" s="50">
        <v>577</v>
      </c>
      <c r="K6" s="27" t="s">
        <v>95</v>
      </c>
      <c r="L6" s="51">
        <v>0</v>
      </c>
      <c r="M6" s="27" t="s">
        <v>119</v>
      </c>
      <c r="N6" s="51">
        <v>0</v>
      </c>
      <c r="O6" s="27" t="s">
        <v>110</v>
      </c>
      <c r="P6" s="51">
        <v>0</v>
      </c>
      <c r="Q6" s="27" t="s">
        <v>120</v>
      </c>
      <c r="R6" s="51">
        <v>0</v>
      </c>
      <c r="S6" s="27" t="s">
        <v>99</v>
      </c>
      <c r="T6" s="50">
        <v>905</v>
      </c>
      <c r="U6" s="27" t="s">
        <v>100</v>
      </c>
      <c r="V6" s="51">
        <v>0</v>
      </c>
      <c r="W6" s="27" t="s">
        <v>121</v>
      </c>
      <c r="X6" s="50">
        <v>909</v>
      </c>
      <c r="Y6" s="27" t="s">
        <v>102</v>
      </c>
      <c r="Z6" s="50">
        <v>900</v>
      </c>
      <c r="AA6" s="27" t="s">
        <v>103</v>
      </c>
      <c r="AB6" s="51">
        <v>0</v>
      </c>
      <c r="AC6" s="27" t="s">
        <v>122</v>
      </c>
      <c r="AD6" s="51">
        <v>0</v>
      </c>
      <c r="AE6" s="27" t="s">
        <v>123</v>
      </c>
      <c r="AF6" s="50">
        <v>935</v>
      </c>
      <c r="AG6" s="27" t="s">
        <v>106</v>
      </c>
    </row>
    <row r="7" spans="1:33" ht="31.7" customHeight="1">
      <c r="A7" s="26">
        <v>4</v>
      </c>
      <c r="B7" s="27" t="s">
        <v>60</v>
      </c>
      <c r="C7" s="26">
        <v>0</v>
      </c>
      <c r="D7" s="51">
        <v>0</v>
      </c>
      <c r="E7" s="27" t="s">
        <v>61</v>
      </c>
      <c r="F7" s="51">
        <v>0</v>
      </c>
      <c r="G7" s="27" t="s">
        <v>124</v>
      </c>
      <c r="H7" s="51">
        <v>0</v>
      </c>
      <c r="I7" s="27" t="s">
        <v>61</v>
      </c>
      <c r="J7" s="51">
        <v>0</v>
      </c>
      <c r="K7" s="27" t="s">
        <v>61</v>
      </c>
      <c r="L7" s="51">
        <v>0</v>
      </c>
      <c r="M7" s="27" t="s">
        <v>61</v>
      </c>
      <c r="N7" s="51">
        <v>0</v>
      </c>
      <c r="O7" s="27" t="s">
        <v>61</v>
      </c>
      <c r="P7" s="51">
        <v>0</v>
      </c>
      <c r="Q7" s="27" t="s">
        <v>61</v>
      </c>
      <c r="R7" s="51">
        <v>0</v>
      </c>
      <c r="S7" s="27" t="s">
        <v>61</v>
      </c>
      <c r="T7" s="51">
        <v>0</v>
      </c>
      <c r="U7" s="27" t="s">
        <v>61</v>
      </c>
      <c r="V7" s="51">
        <v>0</v>
      </c>
      <c r="W7" s="27" t="s">
        <v>61</v>
      </c>
      <c r="X7" s="51">
        <v>0</v>
      </c>
      <c r="Y7" s="27" t="s">
        <v>61</v>
      </c>
      <c r="Z7" s="51">
        <v>0</v>
      </c>
      <c r="AA7" s="27" t="s">
        <v>61</v>
      </c>
      <c r="AB7" s="51">
        <v>0</v>
      </c>
      <c r="AC7" s="27" t="s">
        <v>61</v>
      </c>
      <c r="AD7" s="51">
        <v>0</v>
      </c>
      <c r="AE7" s="27" t="s">
        <v>61</v>
      </c>
      <c r="AF7" s="51">
        <v>0</v>
      </c>
      <c r="AG7" s="27" t="s">
        <v>61</v>
      </c>
    </row>
    <row r="8" spans="1:33" ht="27.6" customHeight="1">
      <c r="A8" s="12"/>
      <c r="B8" s="12"/>
      <c r="C8" s="12"/>
      <c r="D8" s="30" t="s">
        <v>61</v>
      </c>
      <c r="E8" s="30" t="s">
        <v>61</v>
      </c>
      <c r="F8" s="30" t="s">
        <v>61</v>
      </c>
      <c r="G8" s="30" t="s">
        <v>61</v>
      </c>
      <c r="H8" s="30" t="s">
        <v>61</v>
      </c>
      <c r="I8" s="30" t="s">
        <v>61</v>
      </c>
      <c r="J8" s="30" t="s">
        <v>61</v>
      </c>
      <c r="K8" s="30" t="s">
        <v>61</v>
      </c>
      <c r="L8" s="30" t="s">
        <v>61</v>
      </c>
      <c r="M8" s="30" t="s">
        <v>61</v>
      </c>
      <c r="N8" s="30" t="s">
        <v>61</v>
      </c>
      <c r="O8" s="30" t="s">
        <v>61</v>
      </c>
      <c r="P8" s="30" t="s">
        <v>61</v>
      </c>
      <c r="Q8" s="30" t="s">
        <v>61</v>
      </c>
      <c r="R8" s="30" t="s">
        <v>61</v>
      </c>
      <c r="S8" s="30" t="s">
        <v>61</v>
      </c>
      <c r="T8" s="30" t="s">
        <v>61</v>
      </c>
      <c r="U8" s="30" t="s">
        <v>61</v>
      </c>
      <c r="V8" s="30" t="s">
        <v>61</v>
      </c>
      <c r="W8" s="30" t="s">
        <v>61</v>
      </c>
      <c r="X8" s="30" t="s">
        <v>61</v>
      </c>
      <c r="Y8" s="30" t="s">
        <v>61</v>
      </c>
      <c r="Z8" s="30" t="s">
        <v>61</v>
      </c>
      <c r="AA8" s="30" t="s">
        <v>61</v>
      </c>
      <c r="AB8" s="30" t="s">
        <v>61</v>
      </c>
      <c r="AC8" s="30" t="s">
        <v>61</v>
      </c>
      <c r="AD8" s="30" t="s">
        <v>61</v>
      </c>
      <c r="AE8" s="30" t="s">
        <v>61</v>
      </c>
      <c r="AF8" s="30" t="s">
        <v>61</v>
      </c>
      <c r="AG8" s="30" t="s">
        <v>61</v>
      </c>
    </row>
    <row r="9" spans="1:33" ht="28.35" customHeight="1">
      <c r="A9" s="4" t="s">
        <v>14</v>
      </c>
      <c r="B9" s="4"/>
      <c r="C9" s="4"/>
      <c r="D9" s="25" t="s">
        <v>61</v>
      </c>
      <c r="E9" s="25" t="s">
        <v>61</v>
      </c>
      <c r="F9" s="25" t="s">
        <v>61</v>
      </c>
      <c r="G9" s="25" t="s">
        <v>61</v>
      </c>
      <c r="H9" s="25" t="s">
        <v>61</v>
      </c>
      <c r="I9" s="25" t="s">
        <v>61</v>
      </c>
      <c r="J9" s="25" t="s">
        <v>61</v>
      </c>
      <c r="K9" s="25" t="s">
        <v>61</v>
      </c>
      <c r="L9" s="25" t="s">
        <v>61</v>
      </c>
      <c r="M9" s="25" t="s">
        <v>61</v>
      </c>
      <c r="N9" s="25" t="s">
        <v>61</v>
      </c>
      <c r="O9" s="25" t="s">
        <v>61</v>
      </c>
      <c r="P9" s="25" t="s">
        <v>61</v>
      </c>
      <c r="Q9" s="25" t="s">
        <v>61</v>
      </c>
      <c r="R9" s="25" t="s">
        <v>61</v>
      </c>
      <c r="S9" s="25" t="s">
        <v>61</v>
      </c>
      <c r="T9" s="25" t="s">
        <v>61</v>
      </c>
      <c r="U9" s="25" t="s">
        <v>61</v>
      </c>
      <c r="V9" s="25" t="s">
        <v>61</v>
      </c>
      <c r="W9" s="25" t="s">
        <v>61</v>
      </c>
      <c r="X9" s="25" t="s">
        <v>61</v>
      </c>
      <c r="Y9" s="25" t="s">
        <v>61</v>
      </c>
      <c r="Z9" s="25" t="s">
        <v>61</v>
      </c>
      <c r="AA9" s="25" t="s">
        <v>61</v>
      </c>
      <c r="AB9" s="25" t="s">
        <v>61</v>
      </c>
      <c r="AC9" s="25" t="s">
        <v>61</v>
      </c>
      <c r="AD9" s="25" t="s">
        <v>61</v>
      </c>
      <c r="AE9" s="25" t="s">
        <v>61</v>
      </c>
      <c r="AF9" s="25" t="s">
        <v>61</v>
      </c>
      <c r="AG9" s="25" t="s">
        <v>61</v>
      </c>
    </row>
  </sheetData>
  <mergeCells count="4">
    <mergeCell ref="A1:C1"/>
    <mergeCell ref="A2:C2"/>
    <mergeCell ref="A8:C8"/>
    <mergeCell ref="A9:C9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K20"/>
  <sheetViews>
    <sheetView showGridLines="0" zoomScaleNormal="100" workbookViewId="0">
      <selection sqref="A1:J1"/>
    </sheetView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62</v>
      </c>
      <c r="B2" s="11" t="s">
        <v>63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92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0.33333333333333331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125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126</v>
      </c>
      <c r="E8" s="35" t="s">
        <v>44</v>
      </c>
      <c r="F8" s="36" t="s">
        <v>127</v>
      </c>
      <c r="G8" s="37" t="s">
        <v>45</v>
      </c>
      <c r="H8" s="36" t="s">
        <v>128</v>
      </c>
      <c r="I8" s="38" t="s">
        <v>46</v>
      </c>
      <c r="J8" s="36" t="s">
        <v>129</v>
      </c>
    </row>
    <row r="9" spans="1:11" ht="25.35" customHeight="1">
      <c r="A9" s="10" t="s">
        <v>47</v>
      </c>
      <c r="B9" s="10"/>
      <c r="C9" s="54" t="s">
        <v>130</v>
      </c>
      <c r="D9" s="55"/>
      <c r="E9" s="56" t="s">
        <v>131</v>
      </c>
      <c r="F9" s="55"/>
      <c r="G9" s="56" t="s">
        <v>131</v>
      </c>
      <c r="H9" s="55"/>
      <c r="I9" s="56" t="s">
        <v>131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1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18.5</v>
      </c>
      <c r="D11" s="59"/>
      <c r="E11" s="59">
        <v>0</v>
      </c>
      <c r="F11" s="59"/>
      <c r="G11" s="59">
        <v>16.245999999999999</v>
      </c>
      <c r="H11" s="59"/>
      <c r="I11" s="59">
        <v>29.372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60</v>
      </c>
      <c r="B15" s="40"/>
      <c r="C15" s="52" t="s">
        <v>131</v>
      </c>
      <c r="D15" s="41" t="s">
        <v>61</v>
      </c>
      <c r="E15" s="42">
        <v>0</v>
      </c>
      <c r="F15" s="43"/>
      <c r="G15" s="44">
        <v>0</v>
      </c>
      <c r="H15" s="45"/>
      <c r="I15" s="46">
        <v>0</v>
      </c>
      <c r="J15" s="47"/>
      <c r="K15" s="48" t="s">
        <v>61</v>
      </c>
    </row>
    <row r="16" spans="1:11" ht="38.1" customHeight="1">
      <c r="A16" s="39" t="s">
        <v>58</v>
      </c>
      <c r="B16" s="40"/>
      <c r="C16" s="52" t="s">
        <v>131</v>
      </c>
      <c r="D16" s="41" t="s">
        <v>107</v>
      </c>
      <c r="E16" s="42">
        <v>0</v>
      </c>
      <c r="F16" s="43"/>
      <c r="G16" s="44">
        <v>0</v>
      </c>
      <c r="H16" s="45"/>
      <c r="I16" s="46">
        <v>16.245999999999999</v>
      </c>
      <c r="J16" s="47"/>
      <c r="K16" s="48" t="s">
        <v>61</v>
      </c>
    </row>
    <row r="17" spans="1:11" ht="38.1" customHeight="1">
      <c r="A17" s="39" t="s">
        <v>59</v>
      </c>
      <c r="B17" s="40"/>
      <c r="C17" s="52" t="s">
        <v>131</v>
      </c>
      <c r="D17" s="41" t="s">
        <v>116</v>
      </c>
      <c r="E17" s="42">
        <v>0</v>
      </c>
      <c r="F17" s="43"/>
      <c r="G17" s="44">
        <v>0</v>
      </c>
      <c r="H17" s="45"/>
      <c r="I17" s="46">
        <v>29.372</v>
      </c>
      <c r="J17" s="47"/>
      <c r="K17" s="48" t="s">
        <v>61</v>
      </c>
    </row>
    <row r="18" spans="1:11" ht="38.1" customHeight="1">
      <c r="A18" s="39" t="s">
        <v>57</v>
      </c>
      <c r="B18" s="40"/>
      <c r="C18" s="53" t="s">
        <v>130</v>
      </c>
      <c r="D18" s="41" t="s">
        <v>92</v>
      </c>
      <c r="E18" s="42">
        <v>692</v>
      </c>
      <c r="F18" s="43"/>
      <c r="G18" s="44">
        <v>692</v>
      </c>
      <c r="H18" s="45"/>
      <c r="I18" s="46">
        <v>18.5</v>
      </c>
      <c r="J18" s="47"/>
      <c r="K18" s="48" t="s">
        <v>61</v>
      </c>
    </row>
    <row r="19" spans="1:11" ht="17.4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1" ht="26.1" customHeight="1">
      <c r="A20" s="49" t="s">
        <v>14</v>
      </c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34">
    <mergeCell ref="A19:J19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K20"/>
  <sheetViews>
    <sheetView showGridLines="0" zoomScaleNormal="100" workbookViewId="0">
      <selection sqref="A1:J1"/>
    </sheetView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64</v>
      </c>
      <c r="B2" s="11" t="s">
        <v>65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0.25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132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133</v>
      </c>
      <c r="E8" s="35" t="s">
        <v>44</v>
      </c>
      <c r="F8" s="36" t="s">
        <v>134</v>
      </c>
      <c r="G8" s="37" t="s">
        <v>45</v>
      </c>
      <c r="H8" s="36" t="s">
        <v>135</v>
      </c>
      <c r="I8" s="38" t="s">
        <v>46</v>
      </c>
      <c r="J8" s="36" t="s">
        <v>136</v>
      </c>
    </row>
    <row r="9" spans="1:11" ht="25.35" customHeight="1">
      <c r="A9" s="10" t="s">
        <v>47</v>
      </c>
      <c r="B9" s="10"/>
      <c r="C9" s="56" t="s">
        <v>131</v>
      </c>
      <c r="D9" s="55"/>
      <c r="E9" s="56" t="s">
        <v>131</v>
      </c>
      <c r="F9" s="55"/>
      <c r="G9" s="54" t="s">
        <v>130</v>
      </c>
      <c r="H9" s="55"/>
      <c r="I9" s="56" t="s">
        <v>131</v>
      </c>
      <c r="J9" s="55"/>
    </row>
    <row r="10" spans="1:11" ht="25.35" customHeight="1">
      <c r="A10" s="10" t="s">
        <v>48</v>
      </c>
      <c r="B10" s="10"/>
      <c r="C10" s="57">
        <v>2</v>
      </c>
      <c r="D10" s="57"/>
      <c r="E10" s="58">
        <v>1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10.965</v>
      </c>
      <c r="D11" s="59"/>
      <c r="E11" s="59">
        <v>6.5629999999999997</v>
      </c>
      <c r="F11" s="59"/>
      <c r="G11" s="59">
        <v>19.641999999999999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60</v>
      </c>
      <c r="B15" s="40"/>
      <c r="C15" s="52" t="s">
        <v>131</v>
      </c>
      <c r="D15" s="41" t="s">
        <v>124</v>
      </c>
      <c r="E15" s="42">
        <v>0</v>
      </c>
      <c r="F15" s="43"/>
      <c r="G15" s="44">
        <v>0</v>
      </c>
      <c r="H15" s="45"/>
      <c r="I15" s="46">
        <v>6.5629999999999997</v>
      </c>
      <c r="J15" s="47"/>
      <c r="K15" s="48" t="s">
        <v>61</v>
      </c>
    </row>
    <row r="16" spans="1:11" ht="38.1" customHeight="1">
      <c r="A16" s="39" t="s">
        <v>58</v>
      </c>
      <c r="B16" s="40"/>
      <c r="C16" s="52" t="s">
        <v>131</v>
      </c>
      <c r="D16" s="41" t="s">
        <v>93</v>
      </c>
      <c r="E16" s="42">
        <v>0</v>
      </c>
      <c r="F16" s="43"/>
      <c r="G16" s="44">
        <v>0</v>
      </c>
      <c r="H16" s="45"/>
      <c r="I16" s="46">
        <v>5.9770000000000003</v>
      </c>
      <c r="J16" s="47"/>
      <c r="K16" s="48" t="s">
        <v>61</v>
      </c>
    </row>
    <row r="17" spans="1:11" ht="38.1" customHeight="1">
      <c r="A17" s="39" t="s">
        <v>59</v>
      </c>
      <c r="B17" s="40"/>
      <c r="C17" s="53" t="s">
        <v>130</v>
      </c>
      <c r="D17" s="41" t="s">
        <v>117</v>
      </c>
      <c r="E17" s="42">
        <v>509</v>
      </c>
      <c r="F17" s="43"/>
      <c r="G17" s="44">
        <v>509</v>
      </c>
      <c r="H17" s="45"/>
      <c r="I17" s="46">
        <v>19.641999999999999</v>
      </c>
      <c r="J17" s="47"/>
      <c r="K17" s="48" t="s">
        <v>61</v>
      </c>
    </row>
    <row r="18" spans="1:11" ht="38.1" customHeight="1">
      <c r="A18" s="39" t="s">
        <v>57</v>
      </c>
      <c r="B18" s="40"/>
      <c r="C18" s="52" t="s">
        <v>131</v>
      </c>
      <c r="D18" s="41" t="s">
        <v>93</v>
      </c>
      <c r="E18" s="42">
        <v>0</v>
      </c>
      <c r="F18" s="43"/>
      <c r="G18" s="44">
        <v>692</v>
      </c>
      <c r="H18" s="45"/>
      <c r="I18" s="46">
        <v>15.952999999999999</v>
      </c>
      <c r="J18" s="47"/>
      <c r="K18" s="48" t="s">
        <v>61</v>
      </c>
    </row>
    <row r="19" spans="1:11" ht="17.4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1" ht="26.1" customHeight="1">
      <c r="A20" s="49" t="s">
        <v>14</v>
      </c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34">
    <mergeCell ref="A19:J19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K20"/>
  <sheetViews>
    <sheetView showGridLines="0" zoomScaleNormal="100" workbookViewId="0">
      <selection sqref="A1:J1"/>
    </sheetView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66</v>
      </c>
      <c r="B2" s="11" t="s">
        <v>67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0.33333333333333331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125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137</v>
      </c>
      <c r="E8" s="35" t="s">
        <v>44</v>
      </c>
      <c r="F8" s="36" t="s">
        <v>138</v>
      </c>
      <c r="G8" s="37" t="s">
        <v>45</v>
      </c>
      <c r="H8" s="36" t="s">
        <v>139</v>
      </c>
      <c r="I8" s="38" t="s">
        <v>46</v>
      </c>
      <c r="J8" s="36" t="s">
        <v>140</v>
      </c>
    </row>
    <row r="9" spans="1:11" ht="25.35" customHeight="1">
      <c r="A9" s="10" t="s">
        <v>47</v>
      </c>
      <c r="B9" s="10"/>
      <c r="C9" s="56" t="s">
        <v>131</v>
      </c>
      <c r="D9" s="55"/>
      <c r="E9" s="54" t="s">
        <v>130</v>
      </c>
      <c r="F9" s="55"/>
      <c r="G9" s="56" t="s">
        <v>131</v>
      </c>
      <c r="H9" s="55"/>
      <c r="I9" s="56" t="s">
        <v>131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1</v>
      </c>
      <c r="F10" s="58"/>
      <c r="G10" s="58">
        <v>0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16.768000000000001</v>
      </c>
      <c r="D11" s="59"/>
      <c r="E11" s="59">
        <v>13.581</v>
      </c>
      <c r="F11" s="59"/>
      <c r="G11" s="59">
        <v>0</v>
      </c>
      <c r="H11" s="59"/>
      <c r="I11" s="59">
        <v>1.79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60</v>
      </c>
      <c r="B15" s="40"/>
      <c r="C15" s="52" t="s">
        <v>131</v>
      </c>
      <c r="D15" s="41" t="s">
        <v>61</v>
      </c>
      <c r="E15" s="42">
        <v>0</v>
      </c>
      <c r="F15" s="43"/>
      <c r="G15" s="44">
        <v>0</v>
      </c>
      <c r="H15" s="45"/>
      <c r="I15" s="46">
        <v>0</v>
      </c>
      <c r="J15" s="47"/>
      <c r="K15" s="48" t="s">
        <v>61</v>
      </c>
    </row>
    <row r="16" spans="1:11" ht="38.1" customHeight="1">
      <c r="A16" s="39" t="s">
        <v>58</v>
      </c>
      <c r="B16" s="40"/>
      <c r="C16" s="53" t="s">
        <v>130</v>
      </c>
      <c r="D16" s="41" t="s">
        <v>108</v>
      </c>
      <c r="E16" s="42">
        <v>774</v>
      </c>
      <c r="F16" s="43"/>
      <c r="G16" s="44">
        <v>774</v>
      </c>
      <c r="H16" s="45"/>
      <c r="I16" s="46">
        <v>13.581</v>
      </c>
      <c r="J16" s="47"/>
      <c r="K16" s="48" t="s">
        <v>61</v>
      </c>
    </row>
    <row r="17" spans="1:11" ht="38.1" customHeight="1">
      <c r="A17" s="39" t="s">
        <v>59</v>
      </c>
      <c r="B17" s="40"/>
      <c r="C17" s="52" t="s">
        <v>131</v>
      </c>
      <c r="D17" s="41" t="s">
        <v>118</v>
      </c>
      <c r="E17" s="42">
        <v>0</v>
      </c>
      <c r="F17" s="43"/>
      <c r="G17" s="44">
        <v>509</v>
      </c>
      <c r="H17" s="45"/>
      <c r="I17" s="46">
        <v>1.79</v>
      </c>
      <c r="J17" s="47"/>
      <c r="K17" s="48" t="s">
        <v>61</v>
      </c>
    </row>
    <row r="18" spans="1:11" ht="38.1" customHeight="1">
      <c r="A18" s="39" t="s">
        <v>57</v>
      </c>
      <c r="B18" s="40"/>
      <c r="C18" s="52" t="s">
        <v>131</v>
      </c>
      <c r="D18" s="41" t="s">
        <v>94</v>
      </c>
      <c r="E18" s="42">
        <v>0</v>
      </c>
      <c r="F18" s="43"/>
      <c r="G18" s="44">
        <v>692</v>
      </c>
      <c r="H18" s="45"/>
      <c r="I18" s="46">
        <v>16.768000000000001</v>
      </c>
      <c r="J18" s="47"/>
      <c r="K18" s="48" t="s">
        <v>61</v>
      </c>
    </row>
    <row r="19" spans="1:11" ht="17.4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1" ht="26.1" customHeight="1">
      <c r="A20" s="49" t="s">
        <v>14</v>
      </c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34">
    <mergeCell ref="A19:J19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K20"/>
  <sheetViews>
    <sheetView showGridLines="0" tabSelected="1" zoomScaleNormal="100" workbookViewId="0">
      <selection sqref="A1:J1"/>
    </sheetView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68</v>
      </c>
      <c r="B2" s="11" t="s">
        <v>69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95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125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141</v>
      </c>
      <c r="E8" s="35" t="s">
        <v>44</v>
      </c>
      <c r="F8" s="36" t="s">
        <v>142</v>
      </c>
      <c r="G8" s="37" t="s">
        <v>45</v>
      </c>
      <c r="H8" s="36" t="s">
        <v>143</v>
      </c>
      <c r="I8" s="38" t="s">
        <v>46</v>
      </c>
      <c r="J8" s="36" t="s">
        <v>144</v>
      </c>
    </row>
    <row r="9" spans="1:11" ht="25.35" customHeight="1">
      <c r="A9" s="10" t="s">
        <v>47</v>
      </c>
      <c r="B9" s="10"/>
      <c r="C9" s="54" t="s">
        <v>130</v>
      </c>
      <c r="D9" s="55"/>
      <c r="E9" s="56" t="s">
        <v>131</v>
      </c>
      <c r="F9" s="55"/>
      <c r="G9" s="56" t="s">
        <v>131</v>
      </c>
      <c r="H9" s="55"/>
      <c r="I9" s="56" t="s">
        <v>131</v>
      </c>
      <c r="J9" s="55"/>
    </row>
    <row r="10" spans="1:11" ht="25.35" customHeight="1">
      <c r="A10" s="10" t="s">
        <v>48</v>
      </c>
      <c r="B10" s="10"/>
      <c r="C10" s="57">
        <v>3</v>
      </c>
      <c r="D10" s="57"/>
      <c r="E10" s="58">
        <v>0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17.687000000000001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60</v>
      </c>
      <c r="B15" s="40"/>
      <c r="C15" s="52" t="s">
        <v>131</v>
      </c>
      <c r="D15" s="41" t="s">
        <v>61</v>
      </c>
      <c r="E15" s="42">
        <v>0</v>
      </c>
      <c r="F15" s="43"/>
      <c r="G15" s="44">
        <v>0</v>
      </c>
      <c r="H15" s="45"/>
      <c r="I15" s="46">
        <v>0</v>
      </c>
      <c r="J15" s="47"/>
      <c r="K15" s="48" t="s">
        <v>61</v>
      </c>
    </row>
    <row r="16" spans="1:11" ht="38.1" customHeight="1">
      <c r="A16" s="39" t="s">
        <v>58</v>
      </c>
      <c r="B16" s="40"/>
      <c r="C16" s="53" t="s">
        <v>130</v>
      </c>
      <c r="D16" s="41" t="s">
        <v>95</v>
      </c>
      <c r="E16" s="42">
        <v>877</v>
      </c>
      <c r="F16" s="43"/>
      <c r="G16" s="44">
        <v>1651</v>
      </c>
      <c r="H16" s="45"/>
      <c r="I16" s="46">
        <v>13.378</v>
      </c>
      <c r="J16" s="47"/>
      <c r="K16" s="48" t="s">
        <v>61</v>
      </c>
    </row>
    <row r="17" spans="1:11" ht="38.1" customHeight="1">
      <c r="A17" s="39" t="s">
        <v>59</v>
      </c>
      <c r="B17" s="40"/>
      <c r="C17" s="53" t="s">
        <v>130</v>
      </c>
      <c r="D17" s="41" t="s">
        <v>95</v>
      </c>
      <c r="E17" s="42">
        <v>577</v>
      </c>
      <c r="F17" s="43"/>
      <c r="G17" s="44">
        <v>1086</v>
      </c>
      <c r="H17" s="45"/>
      <c r="I17" s="46">
        <v>25.355</v>
      </c>
      <c r="J17" s="47"/>
      <c r="K17" s="48" t="s">
        <v>61</v>
      </c>
    </row>
    <row r="18" spans="1:11" ht="38.1" customHeight="1">
      <c r="A18" s="39" t="s">
        <v>57</v>
      </c>
      <c r="B18" s="40"/>
      <c r="C18" s="53" t="s">
        <v>130</v>
      </c>
      <c r="D18" s="41" t="s">
        <v>95</v>
      </c>
      <c r="E18" s="42">
        <v>761</v>
      </c>
      <c r="F18" s="43"/>
      <c r="G18" s="44">
        <v>1453</v>
      </c>
      <c r="H18" s="45"/>
      <c r="I18" s="46">
        <v>14.327999999999999</v>
      </c>
      <c r="J18" s="47"/>
      <c r="K18" s="48" t="s">
        <v>61</v>
      </c>
    </row>
    <row r="19" spans="1:11" ht="17.4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1" ht="26.1" customHeight="1">
      <c r="A20" s="49" t="s">
        <v>14</v>
      </c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34">
    <mergeCell ref="A19:J19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K20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70</v>
      </c>
      <c r="B2" s="11" t="s">
        <v>71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0.33333333333333331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125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145</v>
      </c>
      <c r="E8" s="35" t="s">
        <v>44</v>
      </c>
      <c r="F8" s="36" t="s">
        <v>146</v>
      </c>
      <c r="G8" s="37" t="s">
        <v>45</v>
      </c>
      <c r="H8" s="36" t="s">
        <v>147</v>
      </c>
      <c r="I8" s="38" t="s">
        <v>46</v>
      </c>
      <c r="J8" s="36" t="s">
        <v>148</v>
      </c>
    </row>
    <row r="9" spans="1:11" ht="25.35" customHeight="1">
      <c r="A9" s="10" t="s">
        <v>47</v>
      </c>
      <c r="B9" s="10"/>
      <c r="C9" s="56" t="s">
        <v>131</v>
      </c>
      <c r="D9" s="55"/>
      <c r="E9" s="56" t="s">
        <v>131</v>
      </c>
      <c r="F9" s="55"/>
      <c r="G9" s="56" t="s">
        <v>131</v>
      </c>
      <c r="H9" s="55"/>
      <c r="I9" s="54" t="s">
        <v>130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1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6.1139999999999999</v>
      </c>
      <c r="D11" s="59"/>
      <c r="E11" s="59">
        <v>0</v>
      </c>
      <c r="F11" s="59"/>
      <c r="G11" s="59">
        <v>17.428999999999998</v>
      </c>
      <c r="H11" s="59"/>
      <c r="I11" s="59">
        <v>13.372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60</v>
      </c>
      <c r="B15" s="40"/>
      <c r="C15" s="52" t="s">
        <v>131</v>
      </c>
      <c r="D15" s="41" t="s">
        <v>61</v>
      </c>
      <c r="E15" s="42">
        <v>0</v>
      </c>
      <c r="F15" s="43"/>
      <c r="G15" s="44">
        <v>0</v>
      </c>
      <c r="H15" s="45"/>
      <c r="I15" s="46">
        <v>0</v>
      </c>
      <c r="J15" s="47"/>
      <c r="K15" s="48" t="s">
        <v>61</v>
      </c>
    </row>
    <row r="16" spans="1:11" ht="38.1" customHeight="1">
      <c r="A16" s="39" t="s">
        <v>58</v>
      </c>
      <c r="B16" s="40"/>
      <c r="C16" s="53" t="s">
        <v>130</v>
      </c>
      <c r="D16" s="41" t="s">
        <v>109</v>
      </c>
      <c r="E16" s="42">
        <v>977</v>
      </c>
      <c r="F16" s="43"/>
      <c r="G16" s="44">
        <v>2628</v>
      </c>
      <c r="H16" s="45"/>
      <c r="I16" s="46">
        <v>13.372</v>
      </c>
      <c r="J16" s="47"/>
      <c r="K16" s="48" t="s">
        <v>61</v>
      </c>
    </row>
    <row r="17" spans="1:11" ht="38.1" customHeight="1">
      <c r="A17" s="39" t="s">
        <v>59</v>
      </c>
      <c r="B17" s="40"/>
      <c r="C17" s="52" t="s">
        <v>131</v>
      </c>
      <c r="D17" s="41" t="s">
        <v>119</v>
      </c>
      <c r="E17" s="42">
        <v>0</v>
      </c>
      <c r="F17" s="43"/>
      <c r="G17" s="44">
        <v>1086</v>
      </c>
      <c r="H17" s="45"/>
      <c r="I17" s="46">
        <v>17.428999999999998</v>
      </c>
      <c r="J17" s="47"/>
      <c r="K17" s="48" t="s">
        <v>61</v>
      </c>
    </row>
    <row r="18" spans="1:11" ht="38.1" customHeight="1">
      <c r="A18" s="39" t="s">
        <v>57</v>
      </c>
      <c r="B18" s="40"/>
      <c r="C18" s="52" t="s">
        <v>131</v>
      </c>
      <c r="D18" s="41" t="s">
        <v>96</v>
      </c>
      <c r="E18" s="42">
        <v>0</v>
      </c>
      <c r="F18" s="43"/>
      <c r="G18" s="44">
        <v>1453</v>
      </c>
      <c r="H18" s="45"/>
      <c r="I18" s="46">
        <v>6.1139999999999999</v>
      </c>
      <c r="J18" s="47"/>
      <c r="K18" s="48" t="s">
        <v>61</v>
      </c>
    </row>
    <row r="19" spans="1:11" ht="17.4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1" ht="26.1" customHeight="1">
      <c r="A20" s="49" t="s">
        <v>14</v>
      </c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34">
    <mergeCell ref="A19:J19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K20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72</v>
      </c>
      <c r="B2" s="11" t="s">
        <v>73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97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0.33333333333333331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125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149</v>
      </c>
      <c r="E8" s="35" t="s">
        <v>44</v>
      </c>
      <c r="F8" s="36" t="s">
        <v>150</v>
      </c>
      <c r="G8" s="37" t="s">
        <v>45</v>
      </c>
      <c r="H8" s="36" t="s">
        <v>151</v>
      </c>
      <c r="I8" s="38" t="s">
        <v>46</v>
      </c>
      <c r="J8" s="36" t="s">
        <v>152</v>
      </c>
    </row>
    <row r="9" spans="1:11" ht="25.35" customHeight="1">
      <c r="A9" s="10" t="s">
        <v>47</v>
      </c>
      <c r="B9" s="10"/>
      <c r="C9" s="54" t="s">
        <v>130</v>
      </c>
      <c r="D9" s="55"/>
      <c r="E9" s="56" t="s">
        <v>131</v>
      </c>
      <c r="F9" s="55"/>
      <c r="G9" s="56" t="s">
        <v>131</v>
      </c>
      <c r="H9" s="55"/>
      <c r="I9" s="56" t="s">
        <v>131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2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26.132000000000001</v>
      </c>
      <c r="D11" s="59"/>
      <c r="E11" s="59">
        <v>0</v>
      </c>
      <c r="F11" s="59"/>
      <c r="G11" s="59">
        <v>8.2835000000000001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60</v>
      </c>
      <c r="B15" s="40"/>
      <c r="C15" s="52" t="s">
        <v>131</v>
      </c>
      <c r="D15" s="41" t="s">
        <v>61</v>
      </c>
      <c r="E15" s="42">
        <v>0</v>
      </c>
      <c r="F15" s="43"/>
      <c r="G15" s="44">
        <v>0</v>
      </c>
      <c r="H15" s="45"/>
      <c r="I15" s="46">
        <v>0</v>
      </c>
      <c r="J15" s="47"/>
      <c r="K15" s="48" t="s">
        <v>61</v>
      </c>
    </row>
    <row r="16" spans="1:11" ht="38.1" customHeight="1">
      <c r="A16" s="39" t="s">
        <v>58</v>
      </c>
      <c r="B16" s="40"/>
      <c r="C16" s="52" t="s">
        <v>131</v>
      </c>
      <c r="D16" s="41" t="s">
        <v>110</v>
      </c>
      <c r="E16" s="42">
        <v>0</v>
      </c>
      <c r="F16" s="43"/>
      <c r="G16" s="44">
        <v>2628</v>
      </c>
      <c r="H16" s="45"/>
      <c r="I16" s="46">
        <v>8.4169999999999998</v>
      </c>
      <c r="J16" s="47"/>
      <c r="K16" s="48" t="s">
        <v>61</v>
      </c>
    </row>
    <row r="17" spans="1:11" ht="38.1" customHeight="1">
      <c r="A17" s="39" t="s">
        <v>59</v>
      </c>
      <c r="B17" s="40"/>
      <c r="C17" s="52" t="s">
        <v>131</v>
      </c>
      <c r="D17" s="41" t="s">
        <v>110</v>
      </c>
      <c r="E17" s="42">
        <v>0</v>
      </c>
      <c r="F17" s="43"/>
      <c r="G17" s="44">
        <v>1086</v>
      </c>
      <c r="H17" s="45"/>
      <c r="I17" s="46">
        <v>8.15</v>
      </c>
      <c r="J17" s="47"/>
      <c r="K17" s="48" t="s">
        <v>61</v>
      </c>
    </row>
    <row r="18" spans="1:11" ht="38.1" customHeight="1">
      <c r="A18" s="39" t="s">
        <v>57</v>
      </c>
      <c r="B18" s="40"/>
      <c r="C18" s="53" t="s">
        <v>130</v>
      </c>
      <c r="D18" s="41" t="s">
        <v>97</v>
      </c>
      <c r="E18" s="42">
        <v>564</v>
      </c>
      <c r="F18" s="43"/>
      <c r="G18" s="44">
        <v>2017</v>
      </c>
      <c r="H18" s="45"/>
      <c r="I18" s="46">
        <v>26.132000000000001</v>
      </c>
      <c r="J18" s="47"/>
      <c r="K18" s="48" t="s">
        <v>61</v>
      </c>
    </row>
    <row r="19" spans="1:11" ht="17.4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1" ht="26.1" customHeight="1">
      <c r="A20" s="49" t="s">
        <v>14</v>
      </c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34">
    <mergeCell ref="A19:J19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LibreOffice/5.2.3.3$MacOSX_X86_64 LibreOffice_project/d54a8868f08a7b39642414cf2c8ef2f228f780cf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Overview</vt:lpstr>
      <vt:lpstr>Final Scores</vt:lpstr>
      <vt:lpstr>Question Summary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RawReportData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Centor</cp:lastModifiedBy>
  <cp:revision>283</cp:revision>
  <dcterms:created xsi:type="dcterms:W3CDTF">2018-05-22T16:05:41Z</dcterms:created>
  <dcterms:modified xsi:type="dcterms:W3CDTF">2018-05-22T16:05:41Z</dcterms:modified>
  <dc:language>en-US</dc:language>
</cp:coreProperties>
</file>