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TOMA NOTAS" sheetId="4" r:id="rId1"/>
    <sheet name="Registro Ev." sheetId="5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S26" i="5"/>
  <c r="AS27"/>
  <c r="AS28"/>
  <c r="AS29"/>
  <c r="AS30"/>
  <c r="AS31"/>
  <c r="AS32"/>
  <c r="AR26"/>
  <c r="AR27"/>
  <c r="AR28"/>
  <c r="AR29"/>
  <c r="AR30"/>
  <c r="AR31"/>
  <c r="AR32"/>
  <c r="AQ26"/>
  <c r="AQ27"/>
  <c r="AQ28"/>
  <c r="AQ29"/>
  <c r="AQ30"/>
  <c r="AQ31"/>
  <c r="AQ32"/>
  <c r="AP26"/>
  <c r="AP27"/>
  <c r="AP28"/>
  <c r="AP29"/>
  <c r="AP30"/>
  <c r="AP31"/>
  <c r="AP32"/>
  <c r="AO26"/>
  <c r="AO27"/>
  <c r="AO28"/>
  <c r="AO29"/>
  <c r="AO30"/>
  <c r="AO31"/>
  <c r="AO32"/>
  <c r="AN26"/>
  <c r="AN27"/>
  <c r="AN28"/>
  <c r="AN29"/>
  <c r="AN30"/>
  <c r="AN31"/>
  <c r="AN32"/>
  <c r="AM26"/>
  <c r="AM27"/>
  <c r="AM28"/>
  <c r="AM29"/>
  <c r="AM30"/>
  <c r="AM31"/>
  <c r="AM32"/>
  <c r="BG25"/>
  <c r="BF25"/>
  <c r="BE25"/>
  <c r="BD25"/>
  <c r="BC25"/>
  <c r="BB25"/>
  <c r="BA25"/>
  <c r="AZ25"/>
  <c r="AY25"/>
  <c r="AX25"/>
  <c r="AW25"/>
  <c r="AV25"/>
  <c r="AU25"/>
  <c r="AS25"/>
  <c r="AR25"/>
  <c r="AQ25"/>
  <c r="AP25"/>
  <c r="AO25"/>
  <c r="AN25"/>
  <c r="AM25"/>
  <c r="BG24"/>
  <c r="BF24"/>
  <c r="BE24"/>
  <c r="BD24"/>
  <c r="BC24"/>
  <c r="BB24"/>
  <c r="BA24"/>
  <c r="AZ24"/>
  <c r="AY24"/>
  <c r="AX24"/>
  <c r="AW24"/>
  <c r="AV24"/>
  <c r="AU24"/>
  <c r="AS24"/>
  <c r="AR24"/>
  <c r="AQ24"/>
  <c r="AP24"/>
  <c r="AO24"/>
  <c r="AN24"/>
  <c r="AM24"/>
  <c r="BG23"/>
  <c r="BF23"/>
  <c r="BE23"/>
  <c r="BD23"/>
  <c r="BC23"/>
  <c r="BB23"/>
  <c r="BA23"/>
  <c r="AZ23"/>
  <c r="AY23"/>
  <c r="AX23"/>
  <c r="AW23"/>
  <c r="AV23"/>
  <c r="AU23"/>
  <c r="AS23"/>
  <c r="AR23"/>
  <c r="AQ23"/>
  <c r="AP23"/>
  <c r="AO23"/>
  <c r="AN23"/>
  <c r="AM23"/>
  <c r="BG22"/>
  <c r="BF22"/>
  <c r="BE22"/>
  <c r="BD22"/>
  <c r="BC22"/>
  <c r="BB22"/>
  <c r="BA22"/>
  <c r="AZ22"/>
  <c r="AY22"/>
  <c r="AX22"/>
  <c r="AW22"/>
  <c r="AV22"/>
  <c r="AU22"/>
  <c r="AS22"/>
  <c r="AR22"/>
  <c r="AQ22"/>
  <c r="AP22"/>
  <c r="AO22"/>
  <c r="AN22"/>
  <c r="AM22"/>
  <c r="BG21"/>
  <c r="BF21"/>
  <c r="BE21"/>
  <c r="BD21"/>
  <c r="BC21"/>
  <c r="BB21"/>
  <c r="BA21"/>
  <c r="AZ21"/>
  <c r="AY21"/>
  <c r="AX21"/>
  <c r="AW21"/>
  <c r="AV21"/>
  <c r="AU21"/>
  <c r="AS21"/>
  <c r="AR21"/>
  <c r="AQ21"/>
  <c r="AP21"/>
  <c r="AO21"/>
  <c r="AN21"/>
  <c r="AM21"/>
  <c r="BG20"/>
  <c r="BF20"/>
  <c r="BE20"/>
  <c r="BD20"/>
  <c r="BC20"/>
  <c r="BB20"/>
  <c r="BA20"/>
  <c r="AZ20"/>
  <c r="AY20"/>
  <c r="AX20"/>
  <c r="AW20"/>
  <c r="AV20"/>
  <c r="AU20"/>
  <c r="AS20"/>
  <c r="AR20"/>
  <c r="AQ20"/>
  <c r="AP20"/>
  <c r="AO20"/>
  <c r="AN20"/>
  <c r="AM20"/>
  <c r="BG19"/>
  <c r="BF19"/>
  <c r="BE19"/>
  <c r="BD19"/>
  <c r="BC19"/>
  <c r="BB19"/>
  <c r="BA19"/>
  <c r="AZ19"/>
  <c r="AY19"/>
  <c r="AX19"/>
  <c r="AW19"/>
  <c r="AV19"/>
  <c r="AU19"/>
  <c r="AS19"/>
  <c r="AR19"/>
  <c r="AQ19"/>
  <c r="AP19"/>
  <c r="AO19"/>
  <c r="AN19"/>
  <c r="AM19"/>
  <c r="BG18"/>
  <c r="BF18"/>
  <c r="BE18"/>
  <c r="BD18"/>
  <c r="BC18"/>
  <c r="BB18"/>
  <c r="BA18"/>
  <c r="AZ18"/>
  <c r="AY18"/>
  <c r="AX18"/>
  <c r="AW18"/>
  <c r="AV18"/>
  <c r="AU18"/>
  <c r="AS18"/>
  <c r="AR18"/>
  <c r="AQ18"/>
  <c r="AP18"/>
  <c r="AO18"/>
  <c r="AN18"/>
  <c r="AM18"/>
  <c r="BG17"/>
  <c r="BF17"/>
  <c r="BE17"/>
  <c r="BD17"/>
  <c r="BC17"/>
  <c r="BB17"/>
  <c r="BA17"/>
  <c r="AZ17"/>
  <c r="AY17"/>
  <c r="AX17"/>
  <c r="AW17"/>
  <c r="AV17"/>
  <c r="AU17"/>
  <c r="AS17"/>
  <c r="AR17"/>
  <c r="AQ17"/>
  <c r="AP17"/>
  <c r="AO17"/>
  <c r="AN17"/>
  <c r="AM17"/>
  <c r="BG16"/>
  <c r="BF16"/>
  <c r="BE16"/>
  <c r="BD16"/>
  <c r="BC16"/>
  <c r="BB16"/>
  <c r="BA16"/>
  <c r="AZ16"/>
  <c r="AY16"/>
  <c r="AX16"/>
  <c r="AW16"/>
  <c r="AV16"/>
  <c r="AU16"/>
  <c r="AS16"/>
  <c r="AR16"/>
  <c r="AQ16"/>
  <c r="AP16"/>
  <c r="AO16"/>
  <c r="AN16"/>
  <c r="AM16"/>
  <c r="BG15"/>
  <c r="BF15"/>
  <c r="BE15"/>
  <c r="BD15"/>
  <c r="BC15"/>
  <c r="BB15"/>
  <c r="BA15"/>
  <c r="AZ15"/>
  <c r="AY15"/>
  <c r="AX15"/>
  <c r="AW15"/>
  <c r="AV15"/>
  <c r="AU15"/>
  <c r="AS15"/>
  <c r="AR15"/>
  <c r="AQ15"/>
  <c r="AP15"/>
  <c r="AO15"/>
  <c r="AN15"/>
  <c r="AM15"/>
  <c r="BG14"/>
  <c r="BF14"/>
  <c r="BE14"/>
  <c r="BD14"/>
  <c r="BC14"/>
  <c r="BB14"/>
  <c r="BA14"/>
  <c r="AZ14"/>
  <c r="AY14"/>
  <c r="AX14"/>
  <c r="AW14"/>
  <c r="AV14"/>
  <c r="AU14"/>
  <c r="AS14"/>
  <c r="AR14"/>
  <c r="AQ14"/>
  <c r="AP14"/>
  <c r="AO14"/>
  <c r="AN14"/>
  <c r="AM14"/>
  <c r="BG13"/>
  <c r="BF13"/>
  <c r="BE13"/>
  <c r="BD13"/>
  <c r="BC13"/>
  <c r="BB13"/>
  <c r="BA13"/>
  <c r="AZ13"/>
  <c r="AY13"/>
  <c r="AX13"/>
  <c r="AW13"/>
  <c r="AV13"/>
  <c r="AU13"/>
  <c r="AS13"/>
  <c r="AR13"/>
  <c r="AQ13"/>
  <c r="AP13"/>
  <c r="AO13"/>
  <c r="AN13"/>
  <c r="AM13"/>
  <c r="BG12"/>
  <c r="BF12"/>
  <c r="BE12"/>
  <c r="BD12"/>
  <c r="BC12"/>
  <c r="BB12"/>
  <c r="BA12"/>
  <c r="AZ12"/>
  <c r="AY12"/>
  <c r="AX12"/>
  <c r="AW12"/>
  <c r="AV12"/>
  <c r="AU12"/>
  <c r="AS12"/>
  <c r="AR12"/>
  <c r="AQ12"/>
  <c r="AP12"/>
  <c r="AO12"/>
  <c r="AN12"/>
  <c r="AM12"/>
  <c r="BG11"/>
  <c r="BF11"/>
  <c r="BE11"/>
  <c r="BD11"/>
  <c r="BC11"/>
  <c r="BB11"/>
  <c r="BA11"/>
  <c r="AZ11"/>
  <c r="AY11"/>
  <c r="AX11"/>
  <c r="AW11"/>
  <c r="AV11"/>
  <c r="AU11"/>
  <c r="AS11"/>
  <c r="AR11"/>
  <c r="AQ11"/>
  <c r="AP11"/>
  <c r="AO11"/>
  <c r="AN11"/>
  <c r="AM11"/>
  <c r="BG10"/>
  <c r="BF10"/>
  <c r="BE10"/>
  <c r="BD10"/>
  <c r="BC10"/>
  <c r="BB10"/>
  <c r="BA10"/>
  <c r="AZ10"/>
  <c r="AY10"/>
  <c r="AX10"/>
  <c r="AW10"/>
  <c r="AV10"/>
  <c r="AU10"/>
  <c r="AS10"/>
  <c r="AR10"/>
  <c r="AQ10"/>
  <c r="AP10"/>
  <c r="AO10"/>
  <c r="AN10"/>
  <c r="AM10"/>
  <c r="BG9"/>
  <c r="BF9"/>
  <c r="BE9"/>
  <c r="BD9"/>
  <c r="BC9"/>
  <c r="BB9"/>
  <c r="BA9"/>
  <c r="AZ9"/>
  <c r="AY9"/>
  <c r="AX9"/>
  <c r="AW9"/>
  <c r="AV9"/>
  <c r="AU9"/>
  <c r="AS9"/>
  <c r="AR9"/>
  <c r="AQ9"/>
  <c r="AP9"/>
  <c r="AO9"/>
  <c r="AN9"/>
  <c r="AM9"/>
  <c r="BG8"/>
  <c r="BF8"/>
  <c r="BE8"/>
  <c r="BD8"/>
  <c r="BC8"/>
  <c r="BB8"/>
  <c r="BA8"/>
  <c r="AZ8"/>
  <c r="AY8"/>
  <c r="AX8"/>
  <c r="AW8"/>
  <c r="AV8"/>
  <c r="AU8"/>
  <c r="AS8"/>
  <c r="AR8"/>
  <c r="AQ8"/>
  <c r="AP8"/>
  <c r="AO8"/>
  <c r="AN8"/>
  <c r="AM8"/>
  <c r="BG7"/>
  <c r="BF7"/>
  <c r="BE7"/>
  <c r="BD7"/>
  <c r="BC7"/>
  <c r="BB7"/>
  <c r="BA7"/>
  <c r="AZ7"/>
  <c r="AY7"/>
  <c r="AX7"/>
  <c r="AW7"/>
  <c r="AV7"/>
  <c r="AU7"/>
  <c r="AS7"/>
  <c r="AR7"/>
  <c r="AQ7"/>
  <c r="AP7"/>
  <c r="AO7"/>
  <c r="AN7"/>
  <c r="AM7"/>
  <c r="BG6"/>
  <c r="BF6"/>
  <c r="BE6"/>
  <c r="BD6"/>
  <c r="BC6"/>
  <c r="BB6"/>
  <c r="BA6"/>
  <c r="AZ6"/>
  <c r="AY6"/>
  <c r="AX6"/>
  <c r="AW6"/>
  <c r="AV6"/>
  <c r="AU6"/>
  <c r="AS6"/>
  <c r="AR6"/>
  <c r="AQ6"/>
  <c r="AP6"/>
  <c r="AO6"/>
  <c r="AN6"/>
  <c r="AM6"/>
  <c r="BG5"/>
  <c r="BG26" s="1"/>
  <c r="BF5"/>
  <c r="BF26" s="1"/>
  <c r="BE5"/>
  <c r="BE26" s="1"/>
  <c r="BD5"/>
  <c r="BD26" s="1"/>
  <c r="BC5"/>
  <c r="BC26" s="1"/>
  <c r="BB5"/>
  <c r="BB26" s="1"/>
  <c r="BA5"/>
  <c r="BA26" s="1"/>
  <c r="AZ5"/>
  <c r="AZ26" s="1"/>
  <c r="AY5"/>
  <c r="AY26" s="1"/>
  <c r="AX5"/>
  <c r="AX26" s="1"/>
  <c r="AW5"/>
  <c r="AW26" s="1"/>
  <c r="AV5"/>
  <c r="AV26" s="1"/>
  <c r="AU5"/>
  <c r="AS5"/>
  <c r="AR5"/>
  <c r="AQ5"/>
  <c r="AP5"/>
  <c r="AO5"/>
  <c r="AN5"/>
  <c r="AM5"/>
  <c r="AJ32"/>
  <c r="AI32"/>
  <c r="AH32"/>
  <c r="AG32"/>
  <c r="AJ31"/>
  <c r="AI31"/>
  <c r="AH31"/>
  <c r="AG31"/>
  <c r="AJ30"/>
  <c r="AI30"/>
  <c r="AH30"/>
  <c r="AG30"/>
  <c r="AJ29"/>
  <c r="AI29"/>
  <c r="AH29"/>
  <c r="AG29"/>
  <c r="AJ28"/>
  <c r="AI28"/>
  <c r="AH28"/>
  <c r="AG28"/>
  <c r="AJ27"/>
  <c r="AI27"/>
  <c r="AH27"/>
  <c r="AG27"/>
  <c r="AJ26"/>
  <c r="AI26"/>
  <c r="AH26"/>
  <c r="AG26"/>
  <c r="AJ25"/>
  <c r="AI25"/>
  <c r="AH25"/>
  <c r="AG25"/>
  <c r="AJ24"/>
  <c r="AI24"/>
  <c r="AH24"/>
  <c r="AG24"/>
  <c r="AJ23"/>
  <c r="AI23"/>
  <c r="AH23"/>
  <c r="AG23"/>
  <c r="AJ22"/>
  <c r="AI22"/>
  <c r="AH22"/>
  <c r="AG22"/>
  <c r="AJ21"/>
  <c r="AI21"/>
  <c r="AH21"/>
  <c r="AG21"/>
  <c r="AJ20"/>
  <c r="AI20"/>
  <c r="AH20"/>
  <c r="AG20"/>
  <c r="AJ19"/>
  <c r="AI19"/>
  <c r="AH19"/>
  <c r="AG19"/>
  <c r="AJ18"/>
  <c r="AI18"/>
  <c r="AH18"/>
  <c r="AG18"/>
  <c r="AJ17"/>
  <c r="AI17"/>
  <c r="AH17"/>
  <c r="AG17"/>
  <c r="AJ16"/>
  <c r="AI16"/>
  <c r="AH16"/>
  <c r="AG16"/>
  <c r="AJ15"/>
  <c r="AI15"/>
  <c r="AH15"/>
  <c r="AG15"/>
  <c r="AJ14"/>
  <c r="AI14"/>
  <c r="AH14"/>
  <c r="AG14"/>
  <c r="AJ13"/>
  <c r="AI13"/>
  <c r="AH13"/>
  <c r="AG13"/>
  <c r="AJ12"/>
  <c r="AI12"/>
  <c r="AH12"/>
  <c r="AG12"/>
  <c r="AJ11"/>
  <c r="AI11"/>
  <c r="AH11"/>
  <c r="AG11"/>
  <c r="AJ10"/>
  <c r="AI10"/>
  <c r="AH10"/>
  <c r="AG10"/>
  <c r="AJ9"/>
  <c r="AI9"/>
  <c r="AH9"/>
  <c r="AG9"/>
  <c r="AJ8"/>
  <c r="AI8"/>
  <c r="AH8"/>
  <c r="AG8"/>
  <c r="AJ7"/>
  <c r="AI7"/>
  <c r="AH7"/>
  <c r="AG7"/>
  <c r="AJ6"/>
  <c r="AI6"/>
  <c r="AH6"/>
  <c r="AG6"/>
  <c r="AJ5"/>
  <c r="AJ33" s="1"/>
  <c r="AI5"/>
  <c r="AI33" s="1"/>
  <c r="AH5"/>
  <c r="AH33" s="1"/>
  <c r="AG5"/>
  <c r="AG33" s="1"/>
  <c r="AK32" l="1"/>
  <c r="AV27"/>
  <c r="AZ27"/>
  <c r="BD27"/>
  <c r="BD28" s="1"/>
  <c r="BD29" s="1"/>
  <c r="AY27"/>
  <c r="BC27"/>
  <c r="BG27"/>
  <c r="BG28" s="1"/>
  <c r="AX27"/>
  <c r="AX28" s="1"/>
  <c r="AX29" s="1"/>
  <c r="BB27"/>
  <c r="BF27"/>
  <c r="AW27"/>
  <c r="BA27"/>
  <c r="BA28" s="1"/>
  <c r="BE27"/>
  <c r="AV28"/>
  <c r="AV29" s="1"/>
  <c r="AZ28"/>
  <c r="AY28"/>
  <c r="AY29" s="1"/>
  <c r="BC28"/>
  <c r="BB28"/>
  <c r="BB29" s="1"/>
  <c r="BF28"/>
  <c r="BF29" s="1"/>
  <c r="BE28"/>
  <c r="BE29" s="1"/>
  <c r="AU26"/>
  <c r="AU27" s="1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W28"/>
  <c r="AZ29" l="1"/>
  <c r="AZ30" s="1"/>
  <c r="AZ31" s="1"/>
  <c r="BE30"/>
  <c r="BA29"/>
  <c r="BA30" s="1"/>
  <c r="BA31" s="1"/>
  <c r="BA32" s="1"/>
  <c r="AX30"/>
  <c r="AX31" s="1"/>
  <c r="AY30"/>
  <c r="AY31" s="1"/>
  <c r="AV30"/>
  <c r="AV31" s="1"/>
  <c r="BF30"/>
  <c r="BF31" s="1"/>
  <c r="BF32" s="1"/>
  <c r="BF33" s="1"/>
  <c r="BD30"/>
  <c r="BD31" s="1"/>
  <c r="BE31"/>
  <c r="BC29"/>
  <c r="BC30" s="1"/>
  <c r="BG29"/>
  <c r="BB30"/>
  <c r="AU28"/>
  <c r="AZ32"/>
  <c r="AZ33" s="1"/>
  <c r="AK33"/>
  <c r="AW29"/>
  <c r="AW30" s="1"/>
  <c r="AW31" s="1"/>
  <c r="BD33" l="1"/>
  <c r="AU29"/>
  <c r="BD32"/>
  <c r="BC31"/>
  <c r="BC32" s="1"/>
  <c r="AU30"/>
  <c r="AU31" s="1"/>
  <c r="AU32" s="1"/>
  <c r="BE32"/>
  <c r="BE33" s="1"/>
  <c r="BA33"/>
  <c r="AV32"/>
  <c r="AV33" s="1"/>
  <c r="BB31"/>
  <c r="BB32" s="1"/>
  <c r="BG30"/>
  <c r="BG31" s="1"/>
  <c r="AY32"/>
  <c r="AY33" s="1"/>
  <c r="AX32"/>
  <c r="AX33" s="1"/>
  <c r="AW32"/>
  <c r="AW33" s="1"/>
  <c r="BC33" l="1"/>
  <c r="AU33"/>
  <c r="BG32"/>
  <c r="BG33" s="1"/>
  <c r="BB33"/>
</calcChain>
</file>

<file path=xl/sharedStrings.xml><?xml version="1.0" encoding="utf-8"?>
<sst xmlns="http://schemas.openxmlformats.org/spreadsheetml/2006/main" count="258" uniqueCount="52">
  <si>
    <t>BLOQUES</t>
  </si>
  <si>
    <t>EE</t>
  </si>
  <si>
    <t>CE</t>
  </si>
  <si>
    <t>EO</t>
  </si>
  <si>
    <t>CO</t>
  </si>
  <si>
    <t>NOTA</t>
  </si>
  <si>
    <t>HOJA DE REGISTRO DE EVALUACIÓN CONTINUA</t>
  </si>
  <si>
    <t>NOTAS</t>
  </si>
  <si>
    <t>INSTRUM. EV</t>
  </si>
  <si>
    <t>REGISTRO NOTAS CLASE POR CRITERIOS EVALUACIÓN</t>
  </si>
  <si>
    <t>FICHAS</t>
  </si>
  <si>
    <t>LECTURA</t>
  </si>
  <si>
    <t>CUADERNO</t>
  </si>
  <si>
    <t>EXÁMENES</t>
  </si>
  <si>
    <t>EE, CE y CO</t>
  </si>
  <si>
    <t>CRITERIOS EVALUACIÓN</t>
  </si>
  <si>
    <t>C1,2 y 4</t>
  </si>
  <si>
    <t>C5, 6 y 7</t>
  </si>
  <si>
    <t>C 1 y 2</t>
  </si>
  <si>
    <t>C4, 5 y 6</t>
  </si>
  <si>
    <t>C 7 y 8</t>
  </si>
  <si>
    <t>C 3, 9 y 10</t>
  </si>
  <si>
    <t>C 3 y 8</t>
  </si>
  <si>
    <t>C 1, 2, 4, 5, 6 y 7</t>
  </si>
  <si>
    <t xml:space="preserve">C 1, 2, 4, 5, 6 y 7 </t>
  </si>
  <si>
    <t>C 1,2,4,5,6,7 y 8</t>
  </si>
  <si>
    <t>COMPETENCIAS</t>
  </si>
  <si>
    <t>CCL CAA SIEP</t>
  </si>
  <si>
    <t>CCL CD CAA SIEP</t>
  </si>
  <si>
    <t>CCL CAA SIEP CEC</t>
  </si>
  <si>
    <r>
      <t xml:space="preserve">CCL CD CAA SIEP </t>
    </r>
    <r>
      <rPr>
        <sz val="4"/>
        <color rgb="FF000000"/>
        <rFont val="Arial"/>
        <family val="2"/>
      </rPr>
      <t>CMCT</t>
    </r>
  </si>
  <si>
    <t xml:space="preserve">CCL CAA </t>
  </si>
  <si>
    <t>CCL CAA SIEP CEC CSC</t>
  </si>
  <si>
    <t xml:space="preserve">CCL CD CAA </t>
  </si>
  <si>
    <t>CCL SIEP CEC CSC</t>
  </si>
  <si>
    <t>CCL CD CAA SIEP CMCT CEC</t>
  </si>
  <si>
    <t>CCL CD CAA SIEP CEC</t>
  </si>
  <si>
    <t xml:space="preserve">CCL CD CAA SIEP </t>
  </si>
  <si>
    <t>NOTA 3ª EV.</t>
  </si>
  <si>
    <t>SÉNECA</t>
  </si>
  <si>
    <t>NOTAS AGRUPACIONES CRITERIOS</t>
  </si>
  <si>
    <t>CCL</t>
  </si>
  <si>
    <t>CD</t>
  </si>
  <si>
    <t>CAA</t>
  </si>
  <si>
    <t>SIEP</t>
  </si>
  <si>
    <t>CSC</t>
  </si>
  <si>
    <t>CEC</t>
  </si>
  <si>
    <t>CMCT</t>
  </si>
  <si>
    <t>INICIADO: 1, 2, 3 y 4  MEDIO: 5, 6, 7 y 8  AVANZADO: 9 y 10</t>
  </si>
  <si>
    <r>
      <t xml:space="preserve">CCL CD CAA SIEP </t>
    </r>
    <r>
      <rPr>
        <sz val="4"/>
        <color rgb="FF000000"/>
        <rFont val="Arial"/>
        <family val="2"/>
      </rPr>
      <t xml:space="preserve">CMCT </t>
    </r>
    <r>
      <rPr>
        <sz val="5"/>
        <color rgb="FF000000"/>
        <rFont val="Arial"/>
        <family val="2"/>
      </rPr>
      <t>CEC</t>
    </r>
  </si>
  <si>
    <t>GRUPO: 3º BILINGÜE UNIDAD 6: EN COURS DE FRANÇAIS  HOJA DE REGISTRO DE EVALUACIÓN CONTINUA</t>
  </si>
  <si>
    <t>ALUMNO/A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</si>
</sst>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sz val="5"/>
      <color rgb="FF000000"/>
      <name val="Arial"/>
      <family val="2"/>
    </font>
    <font>
      <sz val="9"/>
      <color rgb="FF000000"/>
      <name val="Arial"/>
      <family val="2"/>
      <charset val="1"/>
    </font>
    <font>
      <sz val="4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A6A6A6"/>
        <bgColor rgb="FF8EB4E3"/>
      </patternFill>
    </fill>
    <fill>
      <patternFill patternType="solid">
        <fgColor rgb="FFEEEEEE"/>
        <bgColor rgb="FFFFFFFF"/>
      </patternFill>
    </fill>
    <fill>
      <patternFill patternType="solid">
        <fgColor rgb="FF92D050"/>
        <bgColor rgb="FFADD58A"/>
      </patternFill>
    </fill>
    <fill>
      <patternFill patternType="solid">
        <fgColor rgb="FFFDC578"/>
        <bgColor rgb="FFFAC090"/>
      </patternFill>
    </fill>
    <fill>
      <patternFill patternType="solid">
        <fgColor rgb="FFFFFFFF"/>
        <bgColor rgb="FFEEEEEE"/>
      </patternFill>
    </fill>
    <fill>
      <patternFill patternType="solid">
        <fgColor rgb="FFFFF200"/>
        <bgColor rgb="FFFFFF00"/>
      </patternFill>
    </fill>
    <fill>
      <patternFill patternType="solid">
        <fgColor rgb="FFFCD5B5"/>
        <bgColor rgb="FFFFDAA2"/>
      </patternFill>
    </fill>
    <fill>
      <patternFill patternType="solid">
        <fgColor rgb="FFFFFF00"/>
        <bgColor rgb="FFFFF200"/>
      </patternFill>
    </fill>
    <fill>
      <patternFill patternType="solid">
        <fgColor rgb="FFFAA61A"/>
        <bgColor rgb="FFFFD32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rgb="FF93CDDD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4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7" fillId="0" borderId="0" xfId="0" applyFont="1"/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6" fillId="11" borderId="1" xfId="0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0" borderId="4" xfId="0" applyBorder="1" applyAlignment="1">
      <alignment vertical="center"/>
    </xf>
    <xf numFmtId="164" fontId="7" fillId="0" borderId="1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  <xf numFmtId="164" fontId="0" fillId="14" borderId="1" xfId="0" applyNumberFormat="1" applyFill="1" applyBorder="1" applyAlignment="1">
      <alignment horizontal="center" vertical="center"/>
    </xf>
    <xf numFmtId="164" fontId="0" fillId="15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7" fillId="0" borderId="1" xfId="0" applyNumberFormat="1" applyFont="1" applyBorder="1" applyAlignment="1"/>
    <xf numFmtId="1" fontId="0" fillId="16" borderId="1" xfId="0" applyNumberFormat="1" applyFill="1" applyBorder="1" applyAlignment="1">
      <alignment vertical="center"/>
    </xf>
    <xf numFmtId="1" fontId="0" fillId="16" borderId="1" xfId="0" applyNumberForma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textRotation="180"/>
    </xf>
    <xf numFmtId="0" fontId="3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3" fillId="12" borderId="1" xfId="0" applyNumberFormat="1" applyFont="1" applyFill="1" applyBorder="1" applyAlignment="1">
      <alignment horizontal="center" vertical="center"/>
    </xf>
    <xf numFmtId="164" fontId="3" fillId="13" borderId="1" xfId="0" applyNumberFormat="1" applyFont="1" applyFill="1" applyBorder="1" applyAlignment="1">
      <alignment horizontal="center" vertical="center"/>
    </xf>
    <xf numFmtId="164" fontId="3" fillId="14" borderId="1" xfId="0" applyNumberFormat="1" applyFont="1" applyFill="1" applyBorder="1" applyAlignment="1">
      <alignment horizontal="center" vertical="center"/>
    </xf>
    <xf numFmtId="164" fontId="3" fillId="1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5" fillId="11" borderId="4" xfId="0" applyFont="1" applyFill="1" applyBorder="1" applyAlignment="1">
      <alignment horizontal="left" vertical="top" wrapText="1"/>
    </xf>
    <xf numFmtId="0" fontId="5" fillId="11" borderId="5" xfId="0" applyFont="1" applyFill="1" applyBorder="1" applyAlignment="1">
      <alignment horizontal="left" vertical="top" wrapText="1"/>
    </xf>
    <xf numFmtId="0" fontId="5" fillId="11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12" borderId="7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9" fillId="14" borderId="7" xfId="0" applyFont="1" applyFill="1" applyBorder="1" applyAlignment="1">
      <alignment horizontal="center" vertical="center"/>
    </xf>
    <xf numFmtId="0" fontId="9" fillId="14" borderId="8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9" fillId="15" borderId="7" xfId="0" applyFont="1" applyFill="1" applyBorder="1" applyAlignment="1">
      <alignment horizontal="center" vertical="center"/>
    </xf>
    <xf numFmtId="0" fontId="9" fillId="15" borderId="8" xfId="0" applyFont="1" applyFill="1" applyBorder="1" applyAlignment="1">
      <alignment horizontal="center" vertical="center"/>
    </xf>
    <xf numFmtId="0" fontId="9" fillId="15" borderId="9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7" fillId="16" borderId="6" xfId="0" applyNumberFormat="1" applyFont="1" applyFill="1" applyBorder="1" applyAlignment="1">
      <alignment horizontal="center" wrapText="1"/>
    </xf>
    <xf numFmtId="1" fontId="7" fillId="16" borderId="3" xfId="0" applyNumberFormat="1" applyFont="1" applyFill="1" applyBorder="1" applyAlignment="1">
      <alignment horizontal="center" wrapText="1"/>
    </xf>
    <xf numFmtId="0" fontId="9" fillId="11" borderId="7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zoomScaleNormal="100" workbookViewId="0">
      <selection activeCell="H25" sqref="H25"/>
    </sheetView>
  </sheetViews>
  <sheetFormatPr baseColWidth="10" defaultColWidth="9" defaultRowHeight="14.25"/>
  <cols>
    <col min="1" max="1" width="18.75" customWidth="1"/>
    <col min="2" max="20" width="2.625" customWidth="1"/>
    <col min="21" max="22" width="3" customWidth="1"/>
    <col min="23" max="23" width="3.125" customWidth="1"/>
    <col min="24" max="24" width="3.25" customWidth="1"/>
    <col min="25" max="25" width="3.125" customWidth="1"/>
    <col min="26" max="26" width="2.25" customWidth="1"/>
    <col min="27" max="27" width="10.875" customWidth="1"/>
    <col min="28" max="29" width="3.25" customWidth="1"/>
    <col min="30" max="31" width="3.375" customWidth="1"/>
    <col min="32" max="998" width="10.5" customWidth="1"/>
  </cols>
  <sheetData>
    <row r="1" spans="1:31" s="7" customFormat="1" ht="12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s="7" customFormat="1" ht="13.9" customHeight="1">
      <c r="A2" s="42" t="s">
        <v>8</v>
      </c>
      <c r="B2" s="67" t="s">
        <v>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 t="s">
        <v>10</v>
      </c>
      <c r="V2" s="67"/>
      <c r="W2" s="67"/>
      <c r="X2" s="67" t="s">
        <v>11</v>
      </c>
      <c r="Y2" s="67"/>
      <c r="Z2" s="67"/>
      <c r="AA2" s="45" t="s">
        <v>12</v>
      </c>
      <c r="AB2" s="67" t="s">
        <v>13</v>
      </c>
      <c r="AC2" s="67"/>
      <c r="AD2" s="67"/>
      <c r="AE2" s="67"/>
    </row>
    <row r="3" spans="1:31" s="7" customFormat="1" ht="12" customHeight="1">
      <c r="A3" s="11" t="s">
        <v>0</v>
      </c>
      <c r="B3" s="68" t="s">
        <v>1</v>
      </c>
      <c r="C3" s="68"/>
      <c r="D3" s="68"/>
      <c r="E3" s="68"/>
      <c r="F3" s="63" t="s">
        <v>2</v>
      </c>
      <c r="G3" s="63"/>
      <c r="H3" s="63"/>
      <c r="I3" s="63"/>
      <c r="J3" s="62" t="s">
        <v>3</v>
      </c>
      <c r="K3" s="62"/>
      <c r="L3" s="62"/>
      <c r="M3" s="62"/>
      <c r="N3" s="62"/>
      <c r="O3" s="62"/>
      <c r="P3" s="62"/>
      <c r="Q3" s="51" t="s">
        <v>4</v>
      </c>
      <c r="R3" s="52"/>
      <c r="S3" s="52"/>
      <c r="T3" s="53"/>
      <c r="U3" s="43" t="s">
        <v>1</v>
      </c>
      <c r="V3" s="44" t="s">
        <v>2</v>
      </c>
      <c r="W3" s="14" t="s">
        <v>4</v>
      </c>
      <c r="X3" s="63" t="s">
        <v>2</v>
      </c>
      <c r="Y3" s="63"/>
      <c r="Z3" s="63"/>
      <c r="AA3" s="11" t="s">
        <v>14</v>
      </c>
      <c r="AB3" s="15" t="s">
        <v>1</v>
      </c>
      <c r="AC3" s="16" t="s">
        <v>2</v>
      </c>
      <c r="AD3" s="34" t="s">
        <v>3</v>
      </c>
      <c r="AE3" s="14" t="s">
        <v>4</v>
      </c>
    </row>
    <row r="4" spans="1:31" s="5" customFormat="1" ht="60" customHeight="1">
      <c r="A4" s="3" t="s">
        <v>15</v>
      </c>
      <c r="B4" s="6" t="s">
        <v>16</v>
      </c>
      <c r="C4" s="6" t="s">
        <v>17</v>
      </c>
      <c r="D4" s="6" t="s">
        <v>16</v>
      </c>
      <c r="E4" s="6" t="s">
        <v>17</v>
      </c>
      <c r="F4" s="6" t="s">
        <v>16</v>
      </c>
      <c r="G4" s="6" t="s">
        <v>17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20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16</v>
      </c>
      <c r="R4" s="6" t="s">
        <v>17</v>
      </c>
      <c r="S4" s="6" t="s">
        <v>16</v>
      </c>
      <c r="T4" s="6" t="s">
        <v>17</v>
      </c>
      <c r="U4" s="6" t="s">
        <v>22</v>
      </c>
      <c r="V4" s="6" t="s">
        <v>22</v>
      </c>
      <c r="W4" s="6" t="s">
        <v>22</v>
      </c>
      <c r="X4" s="64" t="s">
        <v>23</v>
      </c>
      <c r="Y4" s="65"/>
      <c r="Z4" s="66"/>
      <c r="AA4" s="6" t="s">
        <v>24</v>
      </c>
      <c r="AB4" s="6" t="s">
        <v>23</v>
      </c>
      <c r="AC4" s="6" t="s">
        <v>23</v>
      </c>
      <c r="AD4" s="6" t="s">
        <v>25</v>
      </c>
      <c r="AE4" s="6" t="s">
        <v>23</v>
      </c>
    </row>
    <row r="5" spans="1:31" ht="12.2" customHeight="1">
      <c r="A5" s="2" t="s">
        <v>51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4"/>
      <c r="Y5" s="54"/>
      <c r="Z5" s="54"/>
      <c r="AA5" s="46"/>
      <c r="AB5" s="46"/>
      <c r="AC5" s="46"/>
      <c r="AD5" s="46"/>
      <c r="AE5" s="46"/>
    </row>
    <row r="6" spans="1:31" ht="12.2" customHeight="1">
      <c r="A6" s="2" t="s">
        <v>51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54"/>
      <c r="Y6" s="54"/>
      <c r="Z6" s="54"/>
      <c r="AA6" s="46"/>
      <c r="AB6" s="46"/>
      <c r="AC6" s="46"/>
      <c r="AD6" s="46"/>
      <c r="AE6" s="46"/>
    </row>
    <row r="7" spans="1:31" ht="12.2" customHeight="1">
      <c r="A7" s="2" t="s">
        <v>51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54"/>
      <c r="Y7" s="54"/>
      <c r="Z7" s="54"/>
      <c r="AA7" s="46"/>
      <c r="AB7" s="46"/>
      <c r="AC7" s="46"/>
      <c r="AD7" s="46"/>
      <c r="AE7" s="46"/>
    </row>
    <row r="8" spans="1:31" ht="12.2" customHeight="1">
      <c r="A8" s="2" t="s">
        <v>51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54"/>
      <c r="Y8" s="54"/>
      <c r="Z8" s="54"/>
      <c r="AA8" s="46"/>
      <c r="AB8" s="46"/>
      <c r="AC8" s="46"/>
      <c r="AD8" s="46"/>
      <c r="AE8" s="46"/>
    </row>
    <row r="9" spans="1:31" ht="12.2" customHeight="1">
      <c r="A9" s="2" t="s">
        <v>51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54"/>
      <c r="Y9" s="54"/>
      <c r="Z9" s="54"/>
      <c r="AA9" s="46"/>
      <c r="AB9" s="46"/>
      <c r="AC9" s="46"/>
      <c r="AD9" s="46"/>
      <c r="AE9" s="46"/>
    </row>
    <row r="10" spans="1:31" ht="12.2" customHeight="1">
      <c r="A10" s="2" t="s">
        <v>51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54"/>
      <c r="Y10" s="54"/>
      <c r="Z10" s="54"/>
      <c r="AA10" s="46"/>
      <c r="AB10" s="46"/>
      <c r="AC10" s="46"/>
      <c r="AD10" s="46"/>
      <c r="AE10" s="46"/>
    </row>
    <row r="11" spans="1:31" ht="12.2" customHeight="1">
      <c r="A11" s="2" t="s">
        <v>51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54"/>
      <c r="Y11" s="54"/>
      <c r="Z11" s="54"/>
      <c r="AA11" s="46"/>
      <c r="AB11" s="46"/>
      <c r="AC11" s="46"/>
      <c r="AD11" s="46"/>
      <c r="AE11" s="46"/>
    </row>
    <row r="12" spans="1:31" ht="12.2" customHeight="1">
      <c r="A12" s="2" t="s">
        <v>51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54"/>
      <c r="Y12" s="54"/>
      <c r="Z12" s="54"/>
      <c r="AA12" s="46"/>
      <c r="AB12" s="46"/>
      <c r="AC12" s="46"/>
      <c r="AD12" s="46"/>
      <c r="AE12" s="46"/>
    </row>
    <row r="13" spans="1:31" ht="12.2" customHeight="1">
      <c r="A13" s="2" t="s">
        <v>51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54"/>
      <c r="Y13" s="54"/>
      <c r="Z13" s="54"/>
      <c r="AA13" s="46"/>
      <c r="AB13" s="46"/>
      <c r="AC13" s="46"/>
      <c r="AD13" s="46"/>
      <c r="AE13" s="46"/>
    </row>
    <row r="14" spans="1:31" ht="12.2" customHeight="1">
      <c r="A14" s="2" t="s">
        <v>51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54"/>
      <c r="Y14" s="54"/>
      <c r="Z14" s="54"/>
      <c r="AA14" s="46"/>
      <c r="AB14" s="46"/>
      <c r="AC14" s="46"/>
      <c r="AD14" s="46"/>
      <c r="AE14" s="46"/>
    </row>
    <row r="15" spans="1:31" ht="12.2" customHeight="1">
      <c r="A15" s="2" t="s">
        <v>51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54"/>
      <c r="Y15" s="54"/>
      <c r="Z15" s="54"/>
      <c r="AA15" s="46"/>
      <c r="AB15" s="46"/>
      <c r="AC15" s="46"/>
      <c r="AD15" s="46"/>
      <c r="AE15" s="46"/>
    </row>
    <row r="16" spans="1:31" ht="12.2" customHeight="1">
      <c r="A16" s="2" t="s">
        <v>51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54"/>
      <c r="Y16" s="54"/>
      <c r="Z16" s="54"/>
      <c r="AA16" s="46"/>
      <c r="AB16" s="46"/>
      <c r="AC16" s="46"/>
      <c r="AD16" s="46"/>
      <c r="AE16" s="46"/>
    </row>
    <row r="17" spans="1:31" ht="12.2" customHeight="1">
      <c r="A17" s="2" t="s">
        <v>51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54"/>
      <c r="Y17" s="54"/>
      <c r="Z17" s="54"/>
      <c r="AA17" s="46"/>
      <c r="AB17" s="46"/>
      <c r="AC17" s="46"/>
      <c r="AD17" s="46"/>
      <c r="AE17" s="46"/>
    </row>
    <row r="18" spans="1:31" ht="12.2" customHeight="1">
      <c r="A18" s="2" t="s">
        <v>51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54"/>
      <c r="Y18" s="54"/>
      <c r="Z18" s="54"/>
      <c r="AA18" s="46"/>
      <c r="AB18" s="46"/>
      <c r="AC18" s="46"/>
      <c r="AD18" s="46"/>
      <c r="AE18" s="46"/>
    </row>
    <row r="19" spans="1:31" ht="12.2" customHeight="1">
      <c r="A19" s="2" t="s">
        <v>51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54"/>
      <c r="Y19" s="54"/>
      <c r="Z19" s="54"/>
      <c r="AA19" s="46"/>
      <c r="AB19" s="46"/>
      <c r="AC19" s="46"/>
      <c r="AD19" s="46"/>
      <c r="AE19" s="46"/>
    </row>
    <row r="20" spans="1:31" ht="12.2" customHeight="1">
      <c r="A20" s="2" t="s">
        <v>51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54"/>
      <c r="Y20" s="54"/>
      <c r="Z20" s="54"/>
      <c r="AA20" s="46"/>
      <c r="AB20" s="46"/>
      <c r="AC20" s="46"/>
      <c r="AD20" s="46"/>
      <c r="AE20" s="46"/>
    </row>
    <row r="21" spans="1:31" ht="12.2" customHeight="1">
      <c r="A21" s="2" t="s">
        <v>51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54"/>
      <c r="Y21" s="54"/>
      <c r="Z21" s="54"/>
      <c r="AA21" s="46"/>
      <c r="AB21" s="46"/>
      <c r="AC21" s="46"/>
      <c r="AD21" s="46"/>
      <c r="AE21" s="46"/>
    </row>
    <row r="22" spans="1:31" ht="12.2" customHeight="1">
      <c r="A22" s="2" t="s">
        <v>51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54"/>
      <c r="Y22" s="54"/>
      <c r="Z22" s="54"/>
      <c r="AA22" s="46"/>
      <c r="AB22" s="46"/>
      <c r="AC22" s="46"/>
      <c r="AD22" s="46"/>
      <c r="AE22" s="46"/>
    </row>
    <row r="23" spans="1:31" ht="12.2" customHeight="1">
      <c r="A23" s="2" t="s">
        <v>51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54"/>
      <c r="Y23" s="54"/>
      <c r="Z23" s="54"/>
      <c r="AA23" s="46"/>
      <c r="AB23" s="46"/>
      <c r="AC23" s="46"/>
      <c r="AD23" s="46"/>
      <c r="AE23" s="46"/>
    </row>
    <row r="24" spans="1:31" ht="12.2" customHeight="1">
      <c r="A24" s="2" t="s">
        <v>51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54"/>
      <c r="Y24" s="54"/>
      <c r="Z24" s="54"/>
      <c r="AA24" s="46"/>
      <c r="AB24" s="46"/>
      <c r="AC24" s="46"/>
      <c r="AD24" s="46"/>
      <c r="AE24" s="46"/>
    </row>
    <row r="25" spans="1:31" ht="12.2" customHeight="1">
      <c r="A25" s="2" t="s">
        <v>51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54"/>
      <c r="Y25" s="54"/>
      <c r="Z25" s="54"/>
      <c r="AA25" s="46"/>
      <c r="AB25" s="46"/>
      <c r="AC25" s="46"/>
      <c r="AD25" s="46"/>
      <c r="AE25" s="46"/>
    </row>
    <row r="26" spans="1:31" ht="12.2" customHeight="1">
      <c r="A26" s="2" t="s">
        <v>51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54"/>
      <c r="Y26" s="54"/>
      <c r="Z26" s="54"/>
      <c r="AA26" s="46"/>
      <c r="AB26" s="46"/>
      <c r="AC26" s="46"/>
      <c r="AD26" s="46"/>
      <c r="AE26" s="46"/>
    </row>
    <row r="27" spans="1:31" ht="12.2" customHeight="1">
      <c r="A27" s="2" t="s">
        <v>51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54"/>
      <c r="Y27" s="54"/>
      <c r="Z27" s="54"/>
      <c r="AA27" s="46"/>
      <c r="AB27" s="46"/>
      <c r="AC27" s="46"/>
      <c r="AD27" s="46"/>
      <c r="AE27" s="46"/>
    </row>
    <row r="28" spans="1:31" ht="12.2" customHeight="1">
      <c r="A28" s="2" t="s">
        <v>51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54"/>
      <c r="Y28" s="54"/>
      <c r="Z28" s="54"/>
      <c r="AA28" s="46"/>
      <c r="AB28" s="46"/>
      <c r="AC28" s="46"/>
      <c r="AD28" s="46"/>
      <c r="AE28" s="46"/>
    </row>
    <row r="29" spans="1:31" ht="12.2" customHeight="1">
      <c r="A29" s="2" t="s">
        <v>51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54"/>
      <c r="Y29" s="54"/>
      <c r="Z29" s="54"/>
      <c r="AA29" s="30"/>
      <c r="AB29" s="30"/>
      <c r="AC29" s="30"/>
      <c r="AD29" s="30"/>
      <c r="AE29" s="30"/>
    </row>
    <row r="30" spans="1:31" ht="12.2" customHeight="1">
      <c r="A30" s="2" t="s">
        <v>51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54"/>
      <c r="Y30" s="54"/>
      <c r="Z30" s="54"/>
      <c r="AA30" s="30"/>
      <c r="AB30" s="30"/>
      <c r="AC30" s="30"/>
      <c r="AD30" s="30"/>
      <c r="AE30" s="30"/>
    </row>
    <row r="31" spans="1:31" ht="12.2" customHeight="1">
      <c r="A31" s="2" t="s">
        <v>51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54"/>
      <c r="Y31" s="54"/>
      <c r="Z31" s="54"/>
      <c r="AA31" s="30"/>
      <c r="AB31" s="30"/>
      <c r="AC31" s="30"/>
      <c r="AD31" s="30"/>
      <c r="AE31" s="30"/>
    </row>
    <row r="32" spans="1:31" ht="12.2" customHeight="1">
      <c r="A32" s="2" t="s">
        <v>51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55"/>
      <c r="Y32" s="56"/>
      <c r="Z32" s="57"/>
      <c r="AA32" s="30"/>
      <c r="AB32" s="30"/>
      <c r="AC32" s="30"/>
      <c r="AD32" s="30"/>
      <c r="AE32" s="30"/>
    </row>
    <row r="33" spans="1:31" ht="48" customHeight="1">
      <c r="A33" s="18" t="s">
        <v>26</v>
      </c>
      <c r="B33" s="19" t="s">
        <v>28</v>
      </c>
      <c r="C33" s="19" t="s">
        <v>28</v>
      </c>
      <c r="D33" s="19" t="s">
        <v>29</v>
      </c>
      <c r="E33" s="19" t="s">
        <v>29</v>
      </c>
      <c r="F33" s="19" t="s">
        <v>30</v>
      </c>
      <c r="G33" s="19" t="s">
        <v>30</v>
      </c>
      <c r="H33" s="19" t="s">
        <v>29</v>
      </c>
      <c r="I33" s="19" t="s">
        <v>29</v>
      </c>
      <c r="J33" s="19" t="s">
        <v>28</v>
      </c>
      <c r="K33" s="19" t="s">
        <v>28</v>
      </c>
      <c r="L33" s="19" t="s">
        <v>27</v>
      </c>
      <c r="M33" s="19" t="s">
        <v>27</v>
      </c>
      <c r="N33" s="19" t="s">
        <v>31</v>
      </c>
      <c r="O33" s="19" t="s">
        <v>31</v>
      </c>
      <c r="P33" s="19" t="s">
        <v>32</v>
      </c>
      <c r="Q33" s="19" t="s">
        <v>33</v>
      </c>
      <c r="R33" s="19" t="s">
        <v>27</v>
      </c>
      <c r="S33" s="19" t="s">
        <v>33</v>
      </c>
      <c r="T33" s="19" t="s">
        <v>27</v>
      </c>
      <c r="U33" s="19" t="s">
        <v>34</v>
      </c>
      <c r="V33" s="19" t="s">
        <v>34</v>
      </c>
      <c r="W33" s="19" t="s">
        <v>34</v>
      </c>
      <c r="X33" s="58" t="s">
        <v>35</v>
      </c>
      <c r="Y33" s="59"/>
      <c r="Z33" s="60"/>
      <c r="AA33" s="20" t="s">
        <v>35</v>
      </c>
      <c r="AB33" s="19" t="s">
        <v>36</v>
      </c>
      <c r="AC33" s="19" t="s">
        <v>49</v>
      </c>
      <c r="AD33" s="19" t="s">
        <v>37</v>
      </c>
      <c r="AE33" s="19" t="s">
        <v>37</v>
      </c>
    </row>
    <row r="34" spans="1:3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48"/>
      <c r="Y34" s="49"/>
      <c r="Z34" s="50"/>
      <c r="AA34" s="1"/>
      <c r="AB34" s="1"/>
      <c r="AC34" s="1"/>
      <c r="AD34" s="1"/>
      <c r="AE34" s="1"/>
    </row>
    <row r="35" spans="1:3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8"/>
      <c r="Y35" s="49"/>
      <c r="Z35" s="50"/>
      <c r="AA35" s="1"/>
      <c r="AB35" s="1"/>
      <c r="AC35" s="1"/>
      <c r="AD35" s="1"/>
      <c r="AE35" s="1"/>
    </row>
    <row r="36" spans="1:3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8"/>
      <c r="Y36" s="49"/>
      <c r="Z36" s="50"/>
      <c r="AA36" s="1"/>
      <c r="AB36" s="1"/>
      <c r="AC36" s="1"/>
      <c r="AD36" s="1"/>
      <c r="AE36" s="1"/>
    </row>
    <row r="37" spans="1:3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48"/>
      <c r="Y37" s="49"/>
      <c r="Z37" s="50"/>
      <c r="AA37" s="1"/>
      <c r="AB37" s="1"/>
      <c r="AC37" s="1"/>
      <c r="AD37" s="1"/>
      <c r="AE37" s="1"/>
    </row>
  </sheetData>
  <mergeCells count="44">
    <mergeCell ref="X28:Z28"/>
    <mergeCell ref="X29:Z29"/>
    <mergeCell ref="X23:Z23"/>
    <mergeCell ref="X24:Z24"/>
    <mergeCell ref="X25:Z25"/>
    <mergeCell ref="X26:Z26"/>
    <mergeCell ref="X27:Z27"/>
    <mergeCell ref="X18:Z18"/>
    <mergeCell ref="X19:Z19"/>
    <mergeCell ref="X20:Z20"/>
    <mergeCell ref="X21:Z21"/>
    <mergeCell ref="X22:Z22"/>
    <mergeCell ref="X13:Z13"/>
    <mergeCell ref="X14:Z14"/>
    <mergeCell ref="X15:Z15"/>
    <mergeCell ref="X16:Z16"/>
    <mergeCell ref="X17:Z17"/>
    <mergeCell ref="A1:AE1"/>
    <mergeCell ref="J3:P3"/>
    <mergeCell ref="X3:Z3"/>
    <mergeCell ref="X4:Z4"/>
    <mergeCell ref="X5:Z5"/>
    <mergeCell ref="B2:T2"/>
    <mergeCell ref="U2:W2"/>
    <mergeCell ref="X2:Z2"/>
    <mergeCell ref="AB2:AE2"/>
    <mergeCell ref="B3:E3"/>
    <mergeCell ref="F3:I3"/>
    <mergeCell ref="X34:Z34"/>
    <mergeCell ref="X35:Z35"/>
    <mergeCell ref="X36:Z36"/>
    <mergeCell ref="X37:Z37"/>
    <mergeCell ref="Q3:T3"/>
    <mergeCell ref="X30:Z30"/>
    <mergeCell ref="X31:Z31"/>
    <mergeCell ref="X32:Z32"/>
    <mergeCell ref="X33:Z33"/>
    <mergeCell ref="X6:Z6"/>
    <mergeCell ref="X7:Z7"/>
    <mergeCell ref="X8:Z8"/>
    <mergeCell ref="X9:Z9"/>
    <mergeCell ref="X10:Z10"/>
    <mergeCell ref="X11:Z11"/>
    <mergeCell ref="X12:Z12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7"/>
  <sheetViews>
    <sheetView tabSelected="1" workbookViewId="0">
      <selection activeCell="K23" sqref="K23"/>
    </sheetView>
  </sheetViews>
  <sheetFormatPr baseColWidth="10" defaultColWidth="9" defaultRowHeight="14.25"/>
  <cols>
    <col min="1" max="1" width="18.75" customWidth="1"/>
    <col min="2" max="21" width="5" customWidth="1"/>
    <col min="22" max="23" width="3" customWidth="1"/>
    <col min="24" max="24" width="3.5" customWidth="1"/>
    <col min="25" max="25" width="3.25" customWidth="1"/>
    <col min="26" max="26" width="3.125" customWidth="1"/>
    <col min="27" max="27" width="3.625" customWidth="1"/>
    <col min="28" max="28" width="12.125" customWidth="1"/>
    <col min="29" max="30" width="3.25" customWidth="1"/>
    <col min="31" max="31" width="3.125" customWidth="1"/>
    <col min="32" max="32" width="3.375" customWidth="1"/>
    <col min="33" max="33" width="5.625" customWidth="1"/>
    <col min="34" max="34" width="5.75" customWidth="1"/>
    <col min="35" max="35" width="5.625" customWidth="1"/>
    <col min="36" max="36" width="5.875" customWidth="1"/>
    <col min="37" max="37" width="6.25" customWidth="1"/>
    <col min="38" max="38" width="5.625" customWidth="1"/>
    <col min="39" max="39" width="3.5" customWidth="1"/>
    <col min="40" max="40" width="2.875" customWidth="1"/>
    <col min="41" max="42" width="3.25" customWidth="1"/>
    <col min="43" max="44" width="3.125" customWidth="1"/>
    <col min="45" max="46" width="3" customWidth="1"/>
    <col min="47" max="47" width="3.125" customWidth="1"/>
    <col min="48" max="50" width="3" customWidth="1"/>
    <col min="51" max="52" width="3.125" customWidth="1"/>
    <col min="53" max="53" width="2.875" customWidth="1"/>
    <col min="54" max="55" width="3.125" customWidth="1"/>
    <col min="56" max="57" width="3.25" customWidth="1"/>
    <col min="58" max="58" width="3.125" customWidth="1"/>
    <col min="59" max="59" width="3.25" customWidth="1"/>
    <col min="60" max="1026" width="10.5" customWidth="1"/>
  </cols>
  <sheetData>
    <row r="1" spans="1:59" s="7" customFormat="1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106" t="s">
        <v>7</v>
      </c>
      <c r="AH1" s="107"/>
      <c r="AI1" s="107"/>
      <c r="AJ1" s="107"/>
      <c r="AK1" s="107"/>
      <c r="AL1" s="108"/>
      <c r="AM1" s="111" t="s">
        <v>26</v>
      </c>
      <c r="AN1" s="112"/>
      <c r="AO1" s="112"/>
      <c r="AP1" s="112"/>
      <c r="AQ1" s="112"/>
      <c r="AR1" s="112"/>
      <c r="AS1" s="113"/>
      <c r="AT1" s="69"/>
      <c r="AU1" s="76" t="s">
        <v>40</v>
      </c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8"/>
    </row>
    <row r="2" spans="1:59" s="7" customFormat="1" ht="13.9" customHeight="1">
      <c r="A2" s="8" t="s">
        <v>8</v>
      </c>
      <c r="B2" s="67" t="s">
        <v>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 t="s">
        <v>10</v>
      </c>
      <c r="W2" s="67"/>
      <c r="X2" s="67"/>
      <c r="Y2" s="67" t="s">
        <v>11</v>
      </c>
      <c r="Z2" s="67"/>
      <c r="AA2" s="67"/>
      <c r="AB2" s="9" t="s">
        <v>12</v>
      </c>
      <c r="AC2" s="67" t="s">
        <v>13</v>
      </c>
      <c r="AD2" s="67"/>
      <c r="AE2" s="67"/>
      <c r="AF2" s="67"/>
      <c r="AG2" s="10" t="s">
        <v>5</v>
      </c>
      <c r="AH2" s="10" t="s">
        <v>5</v>
      </c>
      <c r="AI2" s="10" t="s">
        <v>5</v>
      </c>
      <c r="AJ2" s="10" t="s">
        <v>5</v>
      </c>
      <c r="AK2" s="72" t="s">
        <v>38</v>
      </c>
      <c r="AL2" s="109" t="s">
        <v>39</v>
      </c>
      <c r="AM2" s="114"/>
      <c r="AN2" s="115"/>
      <c r="AO2" s="115"/>
      <c r="AP2" s="115"/>
      <c r="AQ2" s="115"/>
      <c r="AR2" s="115"/>
      <c r="AS2" s="116"/>
      <c r="AT2" s="70"/>
      <c r="AU2" s="79" t="s">
        <v>1</v>
      </c>
      <c r="AV2" s="80"/>
      <c r="AW2" s="81"/>
      <c r="AX2" s="85" t="s">
        <v>2</v>
      </c>
      <c r="AY2" s="86"/>
      <c r="AZ2" s="87"/>
      <c r="BA2" s="91" t="s">
        <v>3</v>
      </c>
      <c r="BB2" s="92"/>
      <c r="BC2" s="92"/>
      <c r="BD2" s="93"/>
      <c r="BE2" s="97" t="s">
        <v>4</v>
      </c>
      <c r="BF2" s="98"/>
      <c r="BG2" s="99"/>
    </row>
    <row r="3" spans="1:59" s="7" customFormat="1" ht="12" customHeight="1">
      <c r="A3" s="11" t="s">
        <v>0</v>
      </c>
      <c r="B3" s="68" t="s">
        <v>1</v>
      </c>
      <c r="C3" s="68"/>
      <c r="D3" s="63" t="s">
        <v>2</v>
      </c>
      <c r="E3" s="63"/>
      <c r="F3" s="62" t="s">
        <v>3</v>
      </c>
      <c r="G3" s="62"/>
      <c r="H3" s="62"/>
      <c r="I3" s="62"/>
      <c r="J3" s="73" t="s">
        <v>4</v>
      </c>
      <c r="K3" s="73"/>
      <c r="L3" s="74" t="s">
        <v>1</v>
      </c>
      <c r="M3" s="74"/>
      <c r="N3" s="75" t="s">
        <v>2</v>
      </c>
      <c r="O3" s="75"/>
      <c r="P3" s="62" t="s">
        <v>3</v>
      </c>
      <c r="Q3" s="62"/>
      <c r="R3" s="62"/>
      <c r="S3" s="62"/>
      <c r="T3" s="73" t="s">
        <v>4</v>
      </c>
      <c r="U3" s="73"/>
      <c r="V3" s="12" t="s">
        <v>1</v>
      </c>
      <c r="W3" s="13" t="s">
        <v>2</v>
      </c>
      <c r="X3" s="14" t="s">
        <v>4</v>
      </c>
      <c r="Y3" s="63" t="s">
        <v>2</v>
      </c>
      <c r="Z3" s="63"/>
      <c r="AA3" s="63"/>
      <c r="AB3" s="11" t="s">
        <v>14</v>
      </c>
      <c r="AC3" s="15" t="s">
        <v>1</v>
      </c>
      <c r="AD3" s="16" t="s">
        <v>2</v>
      </c>
      <c r="AE3" s="34" t="s">
        <v>3</v>
      </c>
      <c r="AF3" s="14" t="s">
        <v>4</v>
      </c>
      <c r="AG3" s="17" t="s">
        <v>1</v>
      </c>
      <c r="AH3" s="13" t="s">
        <v>2</v>
      </c>
      <c r="AI3" s="33" t="s">
        <v>3</v>
      </c>
      <c r="AJ3" s="8" t="s">
        <v>4</v>
      </c>
      <c r="AK3" s="72"/>
      <c r="AL3" s="110"/>
      <c r="AM3" s="117"/>
      <c r="AN3" s="118"/>
      <c r="AO3" s="118"/>
      <c r="AP3" s="118"/>
      <c r="AQ3" s="118"/>
      <c r="AR3" s="118"/>
      <c r="AS3" s="119"/>
      <c r="AT3" s="70"/>
      <c r="AU3" s="82"/>
      <c r="AV3" s="83"/>
      <c r="AW3" s="84"/>
      <c r="AX3" s="88"/>
      <c r="AY3" s="89"/>
      <c r="AZ3" s="90"/>
      <c r="BA3" s="94"/>
      <c r="BB3" s="95"/>
      <c r="BC3" s="95"/>
      <c r="BD3" s="96"/>
      <c r="BE3" s="100"/>
      <c r="BF3" s="101"/>
      <c r="BG3" s="102"/>
    </row>
    <row r="4" spans="1:59" s="5" customFormat="1" ht="38.25" customHeight="1">
      <c r="A4" s="3" t="s">
        <v>15</v>
      </c>
      <c r="B4" s="6" t="s">
        <v>16</v>
      </c>
      <c r="C4" s="6" t="s">
        <v>17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16</v>
      </c>
      <c r="K4" s="6" t="s">
        <v>17</v>
      </c>
      <c r="L4" s="6" t="s">
        <v>16</v>
      </c>
      <c r="M4" s="6" t="s">
        <v>17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16</v>
      </c>
      <c r="U4" s="6" t="s">
        <v>17</v>
      </c>
      <c r="V4" s="6" t="s">
        <v>22</v>
      </c>
      <c r="W4" s="6" t="s">
        <v>22</v>
      </c>
      <c r="X4" s="6" t="s">
        <v>22</v>
      </c>
      <c r="Y4" s="64" t="s">
        <v>23</v>
      </c>
      <c r="Z4" s="65"/>
      <c r="AA4" s="66"/>
      <c r="AB4" s="6" t="s">
        <v>24</v>
      </c>
      <c r="AC4" s="47" t="s">
        <v>23</v>
      </c>
      <c r="AD4" s="47" t="s">
        <v>23</v>
      </c>
      <c r="AE4" s="47" t="s">
        <v>25</v>
      </c>
      <c r="AF4" s="47" t="s">
        <v>23</v>
      </c>
      <c r="AG4" s="4"/>
      <c r="AH4" s="4"/>
      <c r="AI4" s="4"/>
      <c r="AJ4" s="4"/>
      <c r="AK4" s="21"/>
      <c r="AL4" s="31"/>
      <c r="AM4" s="35" t="s">
        <v>41</v>
      </c>
      <c r="AN4" s="35" t="s">
        <v>42</v>
      </c>
      <c r="AO4" s="35" t="s">
        <v>43</v>
      </c>
      <c r="AP4" s="35" t="s">
        <v>44</v>
      </c>
      <c r="AQ4" s="35" t="s">
        <v>45</v>
      </c>
      <c r="AR4" s="35" t="s">
        <v>46</v>
      </c>
      <c r="AS4" s="35" t="s">
        <v>47</v>
      </c>
      <c r="AT4" s="70"/>
      <c r="AU4" s="36" t="s">
        <v>16</v>
      </c>
      <c r="AV4" s="36" t="s">
        <v>17</v>
      </c>
      <c r="AW4" s="36" t="s">
        <v>22</v>
      </c>
      <c r="AX4" s="36" t="s">
        <v>16</v>
      </c>
      <c r="AY4" s="36" t="s">
        <v>17</v>
      </c>
      <c r="AZ4" s="36" t="s">
        <v>22</v>
      </c>
      <c r="BA4" s="36" t="s">
        <v>18</v>
      </c>
      <c r="BB4" s="36" t="s">
        <v>19</v>
      </c>
      <c r="BC4" s="36" t="s">
        <v>20</v>
      </c>
      <c r="BD4" s="36" t="s">
        <v>21</v>
      </c>
      <c r="BE4" s="36" t="s">
        <v>16</v>
      </c>
      <c r="BF4" s="36" t="s">
        <v>17</v>
      </c>
      <c r="BG4" s="36" t="s">
        <v>22</v>
      </c>
    </row>
    <row r="5" spans="1:59" ht="12.2" customHeight="1">
      <c r="A5" s="2" t="s">
        <v>51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54"/>
      <c r="Z5" s="54"/>
      <c r="AA5" s="54"/>
      <c r="AB5" s="22"/>
      <c r="AC5" s="22"/>
      <c r="AD5" s="22"/>
      <c r="AE5" s="22"/>
      <c r="AF5" s="22"/>
      <c r="AG5" s="24">
        <f>((((B5+L5)/2)*0.09)+(((C5+M5)/2)*0.09)+(V5*0.1)+(AB5*0.09)+(AC5*0.63))*0.25</f>
        <v>0</v>
      </c>
      <c r="AH5" s="24">
        <f>((((D5+N5)/2)*0.09)+(((E5+O5)/2)*0.09)+(W5*0.1)+(Y5*0.18)+(AB5*0.09)+(AD5*0.45))*0.25</f>
        <v>0</v>
      </c>
      <c r="AI5" s="24">
        <f>((((F5+P5)/2)*0.09)+(((G5+Q5)/2)*0.135)+(((H5+R5)/2)*0.03)+(((I5+S5)/2)*0.15)+(AE5*0.595))*0.25</f>
        <v>0</v>
      </c>
      <c r="AJ5" s="24">
        <f>((((J5+T5)/2)*0.09)+(((K5+U5)/2)*0.09)+(X5*0.1)+(AB5*0.09)+(AF5*0.63))*0.25</f>
        <v>0</v>
      </c>
      <c r="AK5" s="23">
        <f t="shared" ref="AK5:AK32" si="0">AG5+AH5+AI5+AJ5</f>
        <v>0</v>
      </c>
      <c r="AL5" s="32"/>
      <c r="AM5" s="37">
        <f>(B5+C5+D5+E5+F5+G5+H5+I5+J5+K5+L5+M5+N5+O5+P5+Q5+R5+S5+T5+U5+V5+W5+X5+Y5+AB5+AC5+AD5+AE5+AF5)/29</f>
        <v>0</v>
      </c>
      <c r="AN5" s="37">
        <f>(B5+D5+F5+J5+L5+N5+P5+T5+Y5+AB5+AC5+AD5+AE5+AF5)/14</f>
        <v>0</v>
      </c>
      <c r="AO5" s="37">
        <f>(B5+C5+D5+E5+F5+G5+H5+I5+J5+K5+L5+M5+N5+O5+P5+Q5+R5+S5+T5+U5+Y5+AB5+AC5+AD5+AE5+AF5)/26</f>
        <v>0</v>
      </c>
      <c r="AP5" s="37">
        <f>(B5+C5+D5+E5+F5+G5+I5+K5+L5+M5+N5+O5+P5+Q5+S5+U5+V5+W5+X5+Y5+AB5+AC5+AD5+AE5+AF5)/25</f>
        <v>0</v>
      </c>
      <c r="AQ5" s="37">
        <f>(I5+S5+V5+W5+X5)/5</f>
        <v>0</v>
      </c>
      <c r="AR5" s="37">
        <f>(C5+E5+I5+M5+O5+S5+V5+W5+X5+Y5+AB5+AC5+AD5)/13</f>
        <v>0</v>
      </c>
      <c r="AS5" s="37">
        <f>(D5+N5+Y5+AB5+AD5)/5</f>
        <v>0</v>
      </c>
      <c r="AT5" s="70"/>
      <c r="AU5" s="37">
        <f>(((B5+L5)/2)*0.2)+(AB5*0.1)+(AC5*0.7)</f>
        <v>0</v>
      </c>
      <c r="AV5" s="37">
        <f>(((C5+M5)/2)*0.2)+(AB5*0.1)+(AC5*0.7)</f>
        <v>0</v>
      </c>
      <c r="AW5" s="37">
        <f>V5</f>
        <v>0</v>
      </c>
      <c r="AX5" s="37">
        <f>(((D5+N5)/2)*0.2)+(Y5*0.2)+(AB5*0.1)+(AD5*0.5)</f>
        <v>0</v>
      </c>
      <c r="AY5" s="37">
        <f>(((E5+O5)/2)*0.2)+(Y5*0.2)+(AB5*0.1)+(AD5*0.5)</f>
        <v>0</v>
      </c>
      <c r="AZ5" s="37">
        <f>W5</f>
        <v>0</v>
      </c>
      <c r="BA5" s="37">
        <f>(((F5+P5)/2)*0.3)+(AE5*0.7)</f>
        <v>0</v>
      </c>
      <c r="BB5" s="37">
        <f>(((G5+Q5)/2)*0.3)+(AE5*0.7)</f>
        <v>0</v>
      </c>
      <c r="BC5" s="37">
        <f>(((H5+R5)/2)*0.3)+(AE5*0.7)</f>
        <v>0</v>
      </c>
      <c r="BD5" s="37">
        <f>(I5+S5)/2</f>
        <v>0</v>
      </c>
      <c r="BE5" s="37">
        <f>(((J5+T5)/2)*0.2)+(AB5*0.1)+(AF5*0.7)</f>
        <v>0</v>
      </c>
      <c r="BF5" s="37">
        <f>(((K5+U5)/2)*0.2)+(AB5*0.1)+(AF5*0.7)</f>
        <v>0</v>
      </c>
      <c r="BG5" s="37">
        <f>X5</f>
        <v>0</v>
      </c>
    </row>
    <row r="6" spans="1:59" ht="12.2" customHeight="1">
      <c r="A6" s="2" t="s">
        <v>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4"/>
      <c r="Z6" s="54"/>
      <c r="AA6" s="54"/>
      <c r="AB6" s="22"/>
      <c r="AC6" s="22"/>
      <c r="AD6" s="22"/>
      <c r="AE6" s="22"/>
      <c r="AF6" s="22"/>
      <c r="AG6" s="24">
        <f t="shared" ref="AG6:AG32" si="1">((((B6+L6)/2)*0.09)+(((C6+M6)/2)*0.09)+(V6*0.1)+(AB6*0.09)+(AC6*0.63))*0.25</f>
        <v>0</v>
      </c>
      <c r="AH6" s="24">
        <f t="shared" ref="AH6:AH32" si="2">((((D6+N6)/2)*0.09)+(((E6+O6)/2)*0.09)+(W6*0.1)+(Y6*0.18)+(AB6*0.09)+(AD6*0.45))*0.25</f>
        <v>0</v>
      </c>
      <c r="AI6" s="24">
        <f t="shared" ref="AI6:AI32" si="3">((((F6+P6)/2)*0.09)+(((G6+Q6)/2)*0.135)+(((H6+R6)/2)*0.03)+(((I6+S6)/2)*0.15)+(AE6*0.595))*0.25</f>
        <v>0</v>
      </c>
      <c r="AJ6" s="24">
        <f t="shared" ref="AJ6:AJ32" si="4">((((J6+T6)/2)*0.09)+(((K6+U6)/2)*0.09)+(X6*0.1)+(AB6*0.09)+(AF6*0.63))*0.25</f>
        <v>0</v>
      </c>
      <c r="AK6" s="23">
        <f t="shared" si="0"/>
        <v>0</v>
      </c>
      <c r="AL6" s="32"/>
      <c r="AM6" s="37">
        <f t="shared" ref="AM6:AM32" si="5">(B6+C6+D6+E6+F6+G6+H6+I6+J6+K6+L6+M6+N6+O6+P6+Q6+R6+S6+T6+U6+V6+W6+X6+Y6+AB6+AC6+AD6+AE6+AF6)/29</f>
        <v>0</v>
      </c>
      <c r="AN6" s="37">
        <f t="shared" ref="AN6:AN32" si="6">(B6+D6+F6+J6+L6+N6+P6+T6+Y6+AB6+AC6+AD6+AE6+AF6)/14</f>
        <v>0</v>
      </c>
      <c r="AO6" s="37">
        <f t="shared" ref="AO6:AO32" si="7">(B6+C6+D6+E6+F6+G6+H6+I6+J6+K6+L6+M6+N6+O6+P6+Q6+R6+S6+T6+U6+Y6+AB6+AC6+AD6+AE6+AF6)/26</f>
        <v>0</v>
      </c>
      <c r="AP6" s="37">
        <f t="shared" ref="AP6:AP32" si="8">(B6+C6+D6+E6+F6+G6+I6+K6+L6+M6+N6+O6+P6+Q6+S6+U6+V6+W6+X6+Y6+AB6+AC6+AD6+AE6+AF6)/25</f>
        <v>0</v>
      </c>
      <c r="AQ6" s="37">
        <f t="shared" ref="AQ6:AQ32" si="9">(I6+S6+V6+W6+X6)/5</f>
        <v>0</v>
      </c>
      <c r="AR6" s="37">
        <f t="shared" ref="AR6:AR32" si="10">(C6+E6+I6+M6+O6+S6+V6+W6+X6+Y6+AB6+AC6+AD6)/13</f>
        <v>0</v>
      </c>
      <c r="AS6" s="37">
        <f t="shared" ref="AS6:AS32" si="11">(D6+N6+Y6+AB6+AD6)/5</f>
        <v>0</v>
      </c>
      <c r="AT6" s="70"/>
      <c r="AU6" s="37">
        <f t="shared" ref="AU6:AU25" si="12">(((B6+L6)/2)*0.2)+(AB6*0.1)+(AC6*0.7)</f>
        <v>0</v>
      </c>
      <c r="AV6" s="37">
        <f t="shared" ref="AV6:AV25" si="13">(((C6+M6)/2)*0.2)+(AB6*0.1)+(AC6*0.7)</f>
        <v>0</v>
      </c>
      <c r="AW6" s="37">
        <f t="shared" ref="AW6:AW25" si="14">V6</f>
        <v>0</v>
      </c>
      <c r="AX6" s="37">
        <f t="shared" ref="AX6:AX25" si="15">(((D6+N6)/2)*0.2)+(Y6*0.2)+(AB6*0.1)+(AD6*0.5)</f>
        <v>0</v>
      </c>
      <c r="AY6" s="37">
        <f t="shared" ref="AY6:AY25" si="16">(((E6+O6)/2)*0.2)+(Y6*0.2)+(AB6*0.1)+(AD6*0.5)</f>
        <v>0</v>
      </c>
      <c r="AZ6" s="37">
        <f t="shared" ref="AZ6:AZ25" si="17">W6</f>
        <v>0</v>
      </c>
      <c r="BA6" s="37">
        <f t="shared" ref="BA6:BA25" si="18">(((F6+P6)/2)*0.3)+(AE6*0.7)</f>
        <v>0</v>
      </c>
      <c r="BB6" s="37">
        <f t="shared" ref="BB6:BB25" si="19">(((G6+Q6)/2)*0.3)+(AE6*0.7)</f>
        <v>0</v>
      </c>
      <c r="BC6" s="37">
        <f t="shared" ref="BC6:BC25" si="20">(((H6+R6)/2)*0.3)+(AE6*0.7)</f>
        <v>0</v>
      </c>
      <c r="BD6" s="37">
        <f t="shared" ref="BD6:BD25" si="21">(I6+S6)/2</f>
        <v>0</v>
      </c>
      <c r="BE6" s="37">
        <f t="shared" ref="BE6:BE25" si="22">(((J6+T6)/2)*0.2)+(AB6*0.1)+(AF6*0.7)</f>
        <v>0</v>
      </c>
      <c r="BF6" s="37">
        <f t="shared" ref="BF6:BF25" si="23">(((K6+U6)/2)*0.2)+(AB6*0.1)+(AF6*0.7)</f>
        <v>0</v>
      </c>
      <c r="BG6" s="37">
        <f t="shared" ref="BG6:BG25" si="24">X6</f>
        <v>0</v>
      </c>
    </row>
    <row r="7" spans="1:59" ht="12.2" customHeight="1">
      <c r="A7" s="2" t="s">
        <v>51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54"/>
      <c r="Z7" s="54"/>
      <c r="AA7" s="54"/>
      <c r="AB7" s="22"/>
      <c r="AC7" s="22"/>
      <c r="AD7" s="22"/>
      <c r="AE7" s="22"/>
      <c r="AF7" s="22"/>
      <c r="AG7" s="24">
        <f t="shared" si="1"/>
        <v>0</v>
      </c>
      <c r="AH7" s="24">
        <f t="shared" si="2"/>
        <v>0</v>
      </c>
      <c r="AI7" s="24">
        <f t="shared" si="3"/>
        <v>0</v>
      </c>
      <c r="AJ7" s="24">
        <f t="shared" si="4"/>
        <v>0</v>
      </c>
      <c r="AK7" s="23">
        <f t="shared" si="0"/>
        <v>0</v>
      </c>
      <c r="AL7" s="32"/>
      <c r="AM7" s="37">
        <f t="shared" si="5"/>
        <v>0</v>
      </c>
      <c r="AN7" s="37">
        <f t="shared" si="6"/>
        <v>0</v>
      </c>
      <c r="AO7" s="37">
        <f t="shared" si="7"/>
        <v>0</v>
      </c>
      <c r="AP7" s="37">
        <f t="shared" si="8"/>
        <v>0</v>
      </c>
      <c r="AQ7" s="37">
        <f t="shared" si="9"/>
        <v>0</v>
      </c>
      <c r="AR7" s="37">
        <f t="shared" si="10"/>
        <v>0</v>
      </c>
      <c r="AS7" s="37">
        <f t="shared" si="11"/>
        <v>0</v>
      </c>
      <c r="AT7" s="70"/>
      <c r="AU7" s="37">
        <f t="shared" si="12"/>
        <v>0</v>
      </c>
      <c r="AV7" s="37">
        <f t="shared" si="13"/>
        <v>0</v>
      </c>
      <c r="AW7" s="37">
        <f t="shared" si="14"/>
        <v>0</v>
      </c>
      <c r="AX7" s="37">
        <f t="shared" si="15"/>
        <v>0</v>
      </c>
      <c r="AY7" s="37">
        <f t="shared" si="16"/>
        <v>0</v>
      </c>
      <c r="AZ7" s="37">
        <f t="shared" si="17"/>
        <v>0</v>
      </c>
      <c r="BA7" s="37">
        <f t="shared" si="18"/>
        <v>0</v>
      </c>
      <c r="BB7" s="37">
        <f t="shared" si="19"/>
        <v>0</v>
      </c>
      <c r="BC7" s="37">
        <f t="shared" si="20"/>
        <v>0</v>
      </c>
      <c r="BD7" s="37">
        <f t="shared" si="21"/>
        <v>0</v>
      </c>
      <c r="BE7" s="37">
        <f t="shared" si="22"/>
        <v>0</v>
      </c>
      <c r="BF7" s="37">
        <f t="shared" si="23"/>
        <v>0</v>
      </c>
      <c r="BG7" s="37">
        <f t="shared" si="24"/>
        <v>0</v>
      </c>
    </row>
    <row r="8" spans="1:59" ht="12.2" customHeight="1">
      <c r="A8" s="2" t="s">
        <v>51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54"/>
      <c r="Z8" s="54"/>
      <c r="AA8" s="54"/>
      <c r="AB8" s="22"/>
      <c r="AC8" s="22"/>
      <c r="AD8" s="22"/>
      <c r="AE8" s="22"/>
      <c r="AF8" s="22"/>
      <c r="AG8" s="24">
        <f t="shared" si="1"/>
        <v>0</v>
      </c>
      <c r="AH8" s="24">
        <f t="shared" si="2"/>
        <v>0</v>
      </c>
      <c r="AI8" s="24">
        <f t="shared" si="3"/>
        <v>0</v>
      </c>
      <c r="AJ8" s="24">
        <f t="shared" si="4"/>
        <v>0</v>
      </c>
      <c r="AK8" s="23">
        <f t="shared" si="0"/>
        <v>0</v>
      </c>
      <c r="AL8" s="32"/>
      <c r="AM8" s="37">
        <f t="shared" si="5"/>
        <v>0</v>
      </c>
      <c r="AN8" s="37">
        <f t="shared" si="6"/>
        <v>0</v>
      </c>
      <c r="AO8" s="37">
        <f t="shared" si="7"/>
        <v>0</v>
      </c>
      <c r="AP8" s="37">
        <f t="shared" si="8"/>
        <v>0</v>
      </c>
      <c r="AQ8" s="37">
        <f t="shared" si="9"/>
        <v>0</v>
      </c>
      <c r="AR8" s="37">
        <f t="shared" si="10"/>
        <v>0</v>
      </c>
      <c r="AS8" s="37">
        <f t="shared" si="11"/>
        <v>0</v>
      </c>
      <c r="AT8" s="70"/>
      <c r="AU8" s="37">
        <f t="shared" si="12"/>
        <v>0</v>
      </c>
      <c r="AV8" s="37">
        <f t="shared" si="13"/>
        <v>0</v>
      </c>
      <c r="AW8" s="37">
        <f t="shared" si="14"/>
        <v>0</v>
      </c>
      <c r="AX8" s="37">
        <f t="shared" si="15"/>
        <v>0</v>
      </c>
      <c r="AY8" s="37">
        <f t="shared" si="16"/>
        <v>0</v>
      </c>
      <c r="AZ8" s="37">
        <f t="shared" si="17"/>
        <v>0</v>
      </c>
      <c r="BA8" s="37">
        <f t="shared" si="18"/>
        <v>0</v>
      </c>
      <c r="BB8" s="37">
        <f t="shared" si="19"/>
        <v>0</v>
      </c>
      <c r="BC8" s="37">
        <f t="shared" si="20"/>
        <v>0</v>
      </c>
      <c r="BD8" s="37">
        <f t="shared" si="21"/>
        <v>0</v>
      </c>
      <c r="BE8" s="37">
        <f t="shared" si="22"/>
        <v>0</v>
      </c>
      <c r="BF8" s="37">
        <f t="shared" si="23"/>
        <v>0</v>
      </c>
      <c r="BG8" s="37">
        <f t="shared" si="24"/>
        <v>0</v>
      </c>
    </row>
    <row r="9" spans="1:59" ht="12.2" customHeight="1">
      <c r="A9" s="2" t="s">
        <v>51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54"/>
      <c r="Z9" s="54"/>
      <c r="AA9" s="54"/>
      <c r="AB9" s="22"/>
      <c r="AC9" s="22"/>
      <c r="AD9" s="22"/>
      <c r="AE9" s="22"/>
      <c r="AF9" s="22"/>
      <c r="AG9" s="24">
        <f t="shared" si="1"/>
        <v>0</v>
      </c>
      <c r="AH9" s="24">
        <f t="shared" si="2"/>
        <v>0</v>
      </c>
      <c r="AI9" s="24">
        <f t="shared" si="3"/>
        <v>0</v>
      </c>
      <c r="AJ9" s="24">
        <f t="shared" si="4"/>
        <v>0</v>
      </c>
      <c r="AK9" s="23">
        <f t="shared" si="0"/>
        <v>0</v>
      </c>
      <c r="AL9" s="32"/>
      <c r="AM9" s="37">
        <f t="shared" si="5"/>
        <v>0</v>
      </c>
      <c r="AN9" s="37">
        <f t="shared" si="6"/>
        <v>0</v>
      </c>
      <c r="AO9" s="37">
        <f t="shared" si="7"/>
        <v>0</v>
      </c>
      <c r="AP9" s="37">
        <f t="shared" si="8"/>
        <v>0</v>
      </c>
      <c r="AQ9" s="37">
        <f t="shared" si="9"/>
        <v>0</v>
      </c>
      <c r="AR9" s="37">
        <f t="shared" si="10"/>
        <v>0</v>
      </c>
      <c r="AS9" s="37">
        <f t="shared" si="11"/>
        <v>0</v>
      </c>
      <c r="AT9" s="70"/>
      <c r="AU9" s="37">
        <f t="shared" si="12"/>
        <v>0</v>
      </c>
      <c r="AV9" s="37">
        <f t="shared" si="13"/>
        <v>0</v>
      </c>
      <c r="AW9" s="37">
        <f t="shared" si="14"/>
        <v>0</v>
      </c>
      <c r="AX9" s="37">
        <f t="shared" si="15"/>
        <v>0</v>
      </c>
      <c r="AY9" s="37">
        <f t="shared" si="16"/>
        <v>0</v>
      </c>
      <c r="AZ9" s="37">
        <f t="shared" si="17"/>
        <v>0</v>
      </c>
      <c r="BA9" s="37">
        <f t="shared" si="18"/>
        <v>0</v>
      </c>
      <c r="BB9" s="37">
        <f t="shared" si="19"/>
        <v>0</v>
      </c>
      <c r="BC9" s="37">
        <f t="shared" si="20"/>
        <v>0</v>
      </c>
      <c r="BD9" s="37">
        <f t="shared" si="21"/>
        <v>0</v>
      </c>
      <c r="BE9" s="37">
        <f t="shared" si="22"/>
        <v>0</v>
      </c>
      <c r="BF9" s="37">
        <f t="shared" si="23"/>
        <v>0</v>
      </c>
      <c r="BG9" s="37">
        <f t="shared" si="24"/>
        <v>0</v>
      </c>
    </row>
    <row r="10" spans="1:59" ht="12.2" customHeight="1">
      <c r="A10" s="2" t="s">
        <v>51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54"/>
      <c r="Z10" s="54"/>
      <c r="AA10" s="54"/>
      <c r="AB10" s="22"/>
      <c r="AC10" s="22"/>
      <c r="AD10" s="22"/>
      <c r="AE10" s="22"/>
      <c r="AF10" s="22"/>
      <c r="AG10" s="24">
        <f t="shared" si="1"/>
        <v>0</v>
      </c>
      <c r="AH10" s="24">
        <f t="shared" si="2"/>
        <v>0</v>
      </c>
      <c r="AI10" s="24">
        <f t="shared" si="3"/>
        <v>0</v>
      </c>
      <c r="AJ10" s="24">
        <f t="shared" si="4"/>
        <v>0</v>
      </c>
      <c r="AK10" s="23">
        <f t="shared" si="0"/>
        <v>0</v>
      </c>
      <c r="AL10" s="32"/>
      <c r="AM10" s="37">
        <f t="shared" si="5"/>
        <v>0</v>
      </c>
      <c r="AN10" s="37">
        <f t="shared" si="6"/>
        <v>0</v>
      </c>
      <c r="AO10" s="37">
        <f t="shared" si="7"/>
        <v>0</v>
      </c>
      <c r="AP10" s="37">
        <f t="shared" si="8"/>
        <v>0</v>
      </c>
      <c r="AQ10" s="37">
        <f t="shared" si="9"/>
        <v>0</v>
      </c>
      <c r="AR10" s="37">
        <f t="shared" si="10"/>
        <v>0</v>
      </c>
      <c r="AS10" s="37">
        <f t="shared" si="11"/>
        <v>0</v>
      </c>
      <c r="AT10" s="70"/>
      <c r="AU10" s="37">
        <f t="shared" si="12"/>
        <v>0</v>
      </c>
      <c r="AV10" s="37">
        <f t="shared" si="13"/>
        <v>0</v>
      </c>
      <c r="AW10" s="37">
        <f t="shared" si="14"/>
        <v>0</v>
      </c>
      <c r="AX10" s="37">
        <f t="shared" si="15"/>
        <v>0</v>
      </c>
      <c r="AY10" s="37">
        <f t="shared" si="16"/>
        <v>0</v>
      </c>
      <c r="AZ10" s="37">
        <f t="shared" si="17"/>
        <v>0</v>
      </c>
      <c r="BA10" s="37">
        <f t="shared" si="18"/>
        <v>0</v>
      </c>
      <c r="BB10" s="37">
        <f t="shared" si="19"/>
        <v>0</v>
      </c>
      <c r="BC10" s="37">
        <f t="shared" si="20"/>
        <v>0</v>
      </c>
      <c r="BD10" s="37">
        <f t="shared" si="21"/>
        <v>0</v>
      </c>
      <c r="BE10" s="37">
        <f t="shared" si="22"/>
        <v>0</v>
      </c>
      <c r="BF10" s="37">
        <f t="shared" si="23"/>
        <v>0</v>
      </c>
      <c r="BG10" s="37">
        <f t="shared" si="24"/>
        <v>0</v>
      </c>
    </row>
    <row r="11" spans="1:59" ht="12.2" customHeight="1">
      <c r="A11" s="2" t="s">
        <v>51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54"/>
      <c r="Z11" s="54"/>
      <c r="AA11" s="54"/>
      <c r="AB11" s="22"/>
      <c r="AC11" s="22"/>
      <c r="AD11" s="22"/>
      <c r="AE11" s="22"/>
      <c r="AF11" s="22"/>
      <c r="AG11" s="24">
        <f t="shared" si="1"/>
        <v>0</v>
      </c>
      <c r="AH11" s="24">
        <f t="shared" si="2"/>
        <v>0</v>
      </c>
      <c r="AI11" s="24">
        <f t="shared" si="3"/>
        <v>0</v>
      </c>
      <c r="AJ11" s="24">
        <f t="shared" si="4"/>
        <v>0</v>
      </c>
      <c r="AK11" s="23">
        <f t="shared" si="0"/>
        <v>0</v>
      </c>
      <c r="AL11" s="32"/>
      <c r="AM11" s="37">
        <f t="shared" si="5"/>
        <v>0</v>
      </c>
      <c r="AN11" s="37">
        <f t="shared" si="6"/>
        <v>0</v>
      </c>
      <c r="AO11" s="37">
        <f t="shared" si="7"/>
        <v>0</v>
      </c>
      <c r="AP11" s="37">
        <f t="shared" si="8"/>
        <v>0</v>
      </c>
      <c r="AQ11" s="37">
        <f t="shared" si="9"/>
        <v>0</v>
      </c>
      <c r="AR11" s="37">
        <f t="shared" si="10"/>
        <v>0</v>
      </c>
      <c r="AS11" s="37">
        <f t="shared" si="11"/>
        <v>0</v>
      </c>
      <c r="AT11" s="70"/>
      <c r="AU11" s="37">
        <f t="shared" si="12"/>
        <v>0</v>
      </c>
      <c r="AV11" s="37">
        <f t="shared" si="13"/>
        <v>0</v>
      </c>
      <c r="AW11" s="37">
        <f t="shared" si="14"/>
        <v>0</v>
      </c>
      <c r="AX11" s="37">
        <f t="shared" si="15"/>
        <v>0</v>
      </c>
      <c r="AY11" s="37">
        <f t="shared" si="16"/>
        <v>0</v>
      </c>
      <c r="AZ11" s="37">
        <f t="shared" si="17"/>
        <v>0</v>
      </c>
      <c r="BA11" s="37">
        <f t="shared" si="18"/>
        <v>0</v>
      </c>
      <c r="BB11" s="37">
        <f t="shared" si="19"/>
        <v>0</v>
      </c>
      <c r="BC11" s="37">
        <f t="shared" si="20"/>
        <v>0</v>
      </c>
      <c r="BD11" s="37">
        <f t="shared" si="21"/>
        <v>0</v>
      </c>
      <c r="BE11" s="37">
        <f t="shared" si="22"/>
        <v>0</v>
      </c>
      <c r="BF11" s="37">
        <f t="shared" si="23"/>
        <v>0</v>
      </c>
      <c r="BG11" s="37">
        <f t="shared" si="24"/>
        <v>0</v>
      </c>
    </row>
    <row r="12" spans="1:59" ht="12.2" customHeight="1">
      <c r="A12" s="2" t="s">
        <v>51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54"/>
      <c r="Z12" s="54"/>
      <c r="AA12" s="54"/>
      <c r="AB12" s="22"/>
      <c r="AC12" s="22"/>
      <c r="AD12" s="22"/>
      <c r="AE12" s="22"/>
      <c r="AF12" s="22"/>
      <c r="AG12" s="24">
        <f t="shared" si="1"/>
        <v>0</v>
      </c>
      <c r="AH12" s="24">
        <f t="shared" si="2"/>
        <v>0</v>
      </c>
      <c r="AI12" s="24">
        <f t="shared" si="3"/>
        <v>0</v>
      </c>
      <c r="AJ12" s="24">
        <f t="shared" si="4"/>
        <v>0</v>
      </c>
      <c r="AK12" s="23">
        <f t="shared" si="0"/>
        <v>0</v>
      </c>
      <c r="AL12" s="32"/>
      <c r="AM12" s="37">
        <f t="shared" si="5"/>
        <v>0</v>
      </c>
      <c r="AN12" s="37">
        <f t="shared" si="6"/>
        <v>0</v>
      </c>
      <c r="AO12" s="37">
        <f t="shared" si="7"/>
        <v>0</v>
      </c>
      <c r="AP12" s="37">
        <f t="shared" si="8"/>
        <v>0</v>
      </c>
      <c r="AQ12" s="37">
        <f t="shared" si="9"/>
        <v>0</v>
      </c>
      <c r="AR12" s="37">
        <f t="shared" si="10"/>
        <v>0</v>
      </c>
      <c r="AS12" s="37">
        <f t="shared" si="11"/>
        <v>0</v>
      </c>
      <c r="AT12" s="70"/>
      <c r="AU12" s="37">
        <f t="shared" si="12"/>
        <v>0</v>
      </c>
      <c r="AV12" s="37">
        <f t="shared" si="13"/>
        <v>0</v>
      </c>
      <c r="AW12" s="37">
        <f t="shared" si="14"/>
        <v>0</v>
      </c>
      <c r="AX12" s="37">
        <f t="shared" si="15"/>
        <v>0</v>
      </c>
      <c r="AY12" s="37">
        <f t="shared" si="16"/>
        <v>0</v>
      </c>
      <c r="AZ12" s="37">
        <f t="shared" si="17"/>
        <v>0</v>
      </c>
      <c r="BA12" s="37">
        <f t="shared" si="18"/>
        <v>0</v>
      </c>
      <c r="BB12" s="37">
        <f t="shared" si="19"/>
        <v>0</v>
      </c>
      <c r="BC12" s="37">
        <f t="shared" si="20"/>
        <v>0</v>
      </c>
      <c r="BD12" s="37">
        <f t="shared" si="21"/>
        <v>0</v>
      </c>
      <c r="BE12" s="37">
        <f t="shared" si="22"/>
        <v>0</v>
      </c>
      <c r="BF12" s="37">
        <f t="shared" si="23"/>
        <v>0</v>
      </c>
      <c r="BG12" s="37">
        <f t="shared" si="24"/>
        <v>0</v>
      </c>
    </row>
    <row r="13" spans="1:59" ht="12.2" customHeight="1">
      <c r="A13" s="2" t="s">
        <v>51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54"/>
      <c r="Z13" s="54"/>
      <c r="AA13" s="54"/>
      <c r="AB13" s="22"/>
      <c r="AC13" s="22"/>
      <c r="AD13" s="22"/>
      <c r="AE13" s="22"/>
      <c r="AF13" s="22"/>
      <c r="AG13" s="24">
        <f t="shared" si="1"/>
        <v>0</v>
      </c>
      <c r="AH13" s="24">
        <f t="shared" si="2"/>
        <v>0</v>
      </c>
      <c r="AI13" s="24">
        <f t="shared" si="3"/>
        <v>0</v>
      </c>
      <c r="AJ13" s="24">
        <f t="shared" si="4"/>
        <v>0</v>
      </c>
      <c r="AK13" s="23">
        <f t="shared" si="0"/>
        <v>0</v>
      </c>
      <c r="AL13" s="32"/>
      <c r="AM13" s="37">
        <f t="shared" si="5"/>
        <v>0</v>
      </c>
      <c r="AN13" s="37">
        <f t="shared" si="6"/>
        <v>0</v>
      </c>
      <c r="AO13" s="37">
        <f t="shared" si="7"/>
        <v>0</v>
      </c>
      <c r="AP13" s="37">
        <f t="shared" si="8"/>
        <v>0</v>
      </c>
      <c r="AQ13" s="37">
        <f t="shared" si="9"/>
        <v>0</v>
      </c>
      <c r="AR13" s="37">
        <f t="shared" si="10"/>
        <v>0</v>
      </c>
      <c r="AS13" s="37">
        <f t="shared" si="11"/>
        <v>0</v>
      </c>
      <c r="AT13" s="70"/>
      <c r="AU13" s="37">
        <f t="shared" si="12"/>
        <v>0</v>
      </c>
      <c r="AV13" s="37">
        <f t="shared" si="13"/>
        <v>0</v>
      </c>
      <c r="AW13" s="37">
        <f t="shared" si="14"/>
        <v>0</v>
      </c>
      <c r="AX13" s="37">
        <f t="shared" si="15"/>
        <v>0</v>
      </c>
      <c r="AY13" s="37">
        <f t="shared" si="16"/>
        <v>0</v>
      </c>
      <c r="AZ13" s="37">
        <f t="shared" si="17"/>
        <v>0</v>
      </c>
      <c r="BA13" s="37">
        <f t="shared" si="18"/>
        <v>0</v>
      </c>
      <c r="BB13" s="37">
        <f t="shared" si="19"/>
        <v>0</v>
      </c>
      <c r="BC13" s="37">
        <f t="shared" si="20"/>
        <v>0</v>
      </c>
      <c r="BD13" s="37">
        <f t="shared" si="21"/>
        <v>0</v>
      </c>
      <c r="BE13" s="37">
        <f t="shared" si="22"/>
        <v>0</v>
      </c>
      <c r="BF13" s="37">
        <f t="shared" si="23"/>
        <v>0</v>
      </c>
      <c r="BG13" s="37">
        <f t="shared" si="24"/>
        <v>0</v>
      </c>
    </row>
    <row r="14" spans="1:59" ht="12.2" customHeight="1">
      <c r="A14" s="2" t="s">
        <v>51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54"/>
      <c r="Z14" s="54"/>
      <c r="AA14" s="54"/>
      <c r="AB14" s="22"/>
      <c r="AC14" s="22"/>
      <c r="AD14" s="22"/>
      <c r="AE14" s="22"/>
      <c r="AF14" s="22"/>
      <c r="AG14" s="24">
        <f t="shared" si="1"/>
        <v>0</v>
      </c>
      <c r="AH14" s="24">
        <f t="shared" si="2"/>
        <v>0</v>
      </c>
      <c r="AI14" s="24">
        <f t="shared" si="3"/>
        <v>0</v>
      </c>
      <c r="AJ14" s="24">
        <f t="shared" si="4"/>
        <v>0</v>
      </c>
      <c r="AK14" s="23">
        <f t="shared" si="0"/>
        <v>0</v>
      </c>
      <c r="AL14" s="32"/>
      <c r="AM14" s="37">
        <f t="shared" si="5"/>
        <v>0</v>
      </c>
      <c r="AN14" s="37">
        <f t="shared" si="6"/>
        <v>0</v>
      </c>
      <c r="AO14" s="37">
        <f t="shared" si="7"/>
        <v>0</v>
      </c>
      <c r="AP14" s="37">
        <f t="shared" si="8"/>
        <v>0</v>
      </c>
      <c r="AQ14" s="37">
        <f t="shared" si="9"/>
        <v>0</v>
      </c>
      <c r="AR14" s="37">
        <f t="shared" si="10"/>
        <v>0</v>
      </c>
      <c r="AS14" s="37">
        <f t="shared" si="11"/>
        <v>0</v>
      </c>
      <c r="AT14" s="70"/>
      <c r="AU14" s="37">
        <f t="shared" si="12"/>
        <v>0</v>
      </c>
      <c r="AV14" s="37">
        <f t="shared" si="13"/>
        <v>0</v>
      </c>
      <c r="AW14" s="37">
        <f t="shared" si="14"/>
        <v>0</v>
      </c>
      <c r="AX14" s="37">
        <f t="shared" si="15"/>
        <v>0</v>
      </c>
      <c r="AY14" s="37">
        <f t="shared" si="16"/>
        <v>0</v>
      </c>
      <c r="AZ14" s="37">
        <f t="shared" si="17"/>
        <v>0</v>
      </c>
      <c r="BA14" s="37">
        <f t="shared" si="18"/>
        <v>0</v>
      </c>
      <c r="BB14" s="37">
        <f t="shared" si="19"/>
        <v>0</v>
      </c>
      <c r="BC14" s="37">
        <f t="shared" si="20"/>
        <v>0</v>
      </c>
      <c r="BD14" s="37">
        <f t="shared" si="21"/>
        <v>0</v>
      </c>
      <c r="BE14" s="37">
        <f t="shared" si="22"/>
        <v>0</v>
      </c>
      <c r="BF14" s="37">
        <f t="shared" si="23"/>
        <v>0</v>
      </c>
      <c r="BG14" s="37">
        <f t="shared" si="24"/>
        <v>0</v>
      </c>
    </row>
    <row r="15" spans="1:59" ht="12.2" customHeight="1">
      <c r="A15" s="2" t="s">
        <v>51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54"/>
      <c r="Z15" s="54"/>
      <c r="AA15" s="54"/>
      <c r="AB15" s="22"/>
      <c r="AC15" s="22"/>
      <c r="AD15" s="22"/>
      <c r="AE15" s="22"/>
      <c r="AF15" s="22"/>
      <c r="AG15" s="24">
        <f t="shared" si="1"/>
        <v>0</v>
      </c>
      <c r="AH15" s="24">
        <f t="shared" si="2"/>
        <v>0</v>
      </c>
      <c r="AI15" s="24">
        <f t="shared" si="3"/>
        <v>0</v>
      </c>
      <c r="AJ15" s="24">
        <f t="shared" si="4"/>
        <v>0</v>
      </c>
      <c r="AK15" s="23">
        <f t="shared" si="0"/>
        <v>0</v>
      </c>
      <c r="AL15" s="32"/>
      <c r="AM15" s="37">
        <f t="shared" si="5"/>
        <v>0</v>
      </c>
      <c r="AN15" s="37">
        <f t="shared" si="6"/>
        <v>0</v>
      </c>
      <c r="AO15" s="37">
        <f t="shared" si="7"/>
        <v>0</v>
      </c>
      <c r="AP15" s="37">
        <f t="shared" si="8"/>
        <v>0</v>
      </c>
      <c r="AQ15" s="37">
        <f t="shared" si="9"/>
        <v>0</v>
      </c>
      <c r="AR15" s="37">
        <f t="shared" si="10"/>
        <v>0</v>
      </c>
      <c r="AS15" s="37">
        <f t="shared" si="11"/>
        <v>0</v>
      </c>
      <c r="AT15" s="70"/>
      <c r="AU15" s="37">
        <f t="shared" si="12"/>
        <v>0</v>
      </c>
      <c r="AV15" s="37">
        <f t="shared" si="13"/>
        <v>0</v>
      </c>
      <c r="AW15" s="37">
        <f t="shared" si="14"/>
        <v>0</v>
      </c>
      <c r="AX15" s="37">
        <f t="shared" si="15"/>
        <v>0</v>
      </c>
      <c r="AY15" s="37">
        <f t="shared" si="16"/>
        <v>0</v>
      </c>
      <c r="AZ15" s="37">
        <f t="shared" si="17"/>
        <v>0</v>
      </c>
      <c r="BA15" s="37">
        <f t="shared" si="18"/>
        <v>0</v>
      </c>
      <c r="BB15" s="37">
        <f t="shared" si="19"/>
        <v>0</v>
      </c>
      <c r="BC15" s="37">
        <f t="shared" si="20"/>
        <v>0</v>
      </c>
      <c r="BD15" s="37">
        <f t="shared" si="21"/>
        <v>0</v>
      </c>
      <c r="BE15" s="37">
        <f t="shared" si="22"/>
        <v>0</v>
      </c>
      <c r="BF15" s="37">
        <f t="shared" si="23"/>
        <v>0</v>
      </c>
      <c r="BG15" s="37">
        <f t="shared" si="24"/>
        <v>0</v>
      </c>
    </row>
    <row r="16" spans="1:59" ht="12.2" customHeight="1">
      <c r="A16" s="2" t="s">
        <v>51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54"/>
      <c r="Z16" s="54"/>
      <c r="AA16" s="54"/>
      <c r="AB16" s="22"/>
      <c r="AC16" s="22"/>
      <c r="AD16" s="22"/>
      <c r="AE16" s="22"/>
      <c r="AF16" s="22"/>
      <c r="AG16" s="24">
        <f t="shared" si="1"/>
        <v>0</v>
      </c>
      <c r="AH16" s="24">
        <f t="shared" si="2"/>
        <v>0</v>
      </c>
      <c r="AI16" s="24">
        <f t="shared" si="3"/>
        <v>0</v>
      </c>
      <c r="AJ16" s="24">
        <f t="shared" si="4"/>
        <v>0</v>
      </c>
      <c r="AK16" s="23">
        <f t="shared" si="0"/>
        <v>0</v>
      </c>
      <c r="AL16" s="32"/>
      <c r="AM16" s="37">
        <f t="shared" si="5"/>
        <v>0</v>
      </c>
      <c r="AN16" s="37">
        <f t="shared" si="6"/>
        <v>0</v>
      </c>
      <c r="AO16" s="37">
        <f t="shared" si="7"/>
        <v>0</v>
      </c>
      <c r="AP16" s="37">
        <f t="shared" si="8"/>
        <v>0</v>
      </c>
      <c r="AQ16" s="37">
        <f t="shared" si="9"/>
        <v>0</v>
      </c>
      <c r="AR16" s="37">
        <f t="shared" si="10"/>
        <v>0</v>
      </c>
      <c r="AS16" s="37">
        <f t="shared" si="11"/>
        <v>0</v>
      </c>
      <c r="AT16" s="70"/>
      <c r="AU16" s="37">
        <f t="shared" si="12"/>
        <v>0</v>
      </c>
      <c r="AV16" s="37">
        <f t="shared" si="13"/>
        <v>0</v>
      </c>
      <c r="AW16" s="37">
        <f t="shared" si="14"/>
        <v>0</v>
      </c>
      <c r="AX16" s="37">
        <f t="shared" si="15"/>
        <v>0</v>
      </c>
      <c r="AY16" s="37">
        <f t="shared" si="16"/>
        <v>0</v>
      </c>
      <c r="AZ16" s="37">
        <f t="shared" si="17"/>
        <v>0</v>
      </c>
      <c r="BA16" s="37">
        <f t="shared" si="18"/>
        <v>0</v>
      </c>
      <c r="BB16" s="37">
        <f t="shared" si="19"/>
        <v>0</v>
      </c>
      <c r="BC16" s="37">
        <f t="shared" si="20"/>
        <v>0</v>
      </c>
      <c r="BD16" s="37">
        <f t="shared" si="21"/>
        <v>0</v>
      </c>
      <c r="BE16" s="37">
        <f t="shared" si="22"/>
        <v>0</v>
      </c>
      <c r="BF16" s="37">
        <f t="shared" si="23"/>
        <v>0</v>
      </c>
      <c r="BG16" s="37">
        <f t="shared" si="24"/>
        <v>0</v>
      </c>
    </row>
    <row r="17" spans="1:59" ht="12.2" customHeight="1">
      <c r="A17" s="2" t="s">
        <v>51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54"/>
      <c r="Z17" s="54"/>
      <c r="AA17" s="54"/>
      <c r="AB17" s="22"/>
      <c r="AC17" s="22"/>
      <c r="AD17" s="22"/>
      <c r="AE17" s="22"/>
      <c r="AF17" s="22"/>
      <c r="AG17" s="24">
        <f t="shared" si="1"/>
        <v>0</v>
      </c>
      <c r="AH17" s="24">
        <f t="shared" si="2"/>
        <v>0</v>
      </c>
      <c r="AI17" s="24">
        <f t="shared" si="3"/>
        <v>0</v>
      </c>
      <c r="AJ17" s="24">
        <f t="shared" si="4"/>
        <v>0</v>
      </c>
      <c r="AK17" s="23">
        <f t="shared" si="0"/>
        <v>0</v>
      </c>
      <c r="AL17" s="32"/>
      <c r="AM17" s="37">
        <f t="shared" si="5"/>
        <v>0</v>
      </c>
      <c r="AN17" s="37">
        <f t="shared" si="6"/>
        <v>0</v>
      </c>
      <c r="AO17" s="37">
        <f t="shared" si="7"/>
        <v>0</v>
      </c>
      <c r="AP17" s="37">
        <f t="shared" si="8"/>
        <v>0</v>
      </c>
      <c r="AQ17" s="37">
        <f t="shared" si="9"/>
        <v>0</v>
      </c>
      <c r="AR17" s="37">
        <f t="shared" si="10"/>
        <v>0</v>
      </c>
      <c r="AS17" s="37">
        <f t="shared" si="11"/>
        <v>0</v>
      </c>
      <c r="AT17" s="70"/>
      <c r="AU17" s="37">
        <f t="shared" si="12"/>
        <v>0</v>
      </c>
      <c r="AV17" s="37">
        <f t="shared" si="13"/>
        <v>0</v>
      </c>
      <c r="AW17" s="37">
        <f t="shared" si="14"/>
        <v>0</v>
      </c>
      <c r="AX17" s="37">
        <f t="shared" si="15"/>
        <v>0</v>
      </c>
      <c r="AY17" s="37">
        <f t="shared" si="16"/>
        <v>0</v>
      </c>
      <c r="AZ17" s="37">
        <f t="shared" si="17"/>
        <v>0</v>
      </c>
      <c r="BA17" s="37">
        <f t="shared" si="18"/>
        <v>0</v>
      </c>
      <c r="BB17" s="37">
        <f t="shared" si="19"/>
        <v>0</v>
      </c>
      <c r="BC17" s="37">
        <f t="shared" si="20"/>
        <v>0</v>
      </c>
      <c r="BD17" s="37">
        <f t="shared" si="21"/>
        <v>0</v>
      </c>
      <c r="BE17" s="37">
        <f t="shared" si="22"/>
        <v>0</v>
      </c>
      <c r="BF17" s="37">
        <f t="shared" si="23"/>
        <v>0</v>
      </c>
      <c r="BG17" s="37">
        <f t="shared" si="24"/>
        <v>0</v>
      </c>
    </row>
    <row r="18" spans="1:59" ht="12.2" customHeight="1">
      <c r="A18" s="2" t="s">
        <v>51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54"/>
      <c r="Z18" s="54"/>
      <c r="AA18" s="54"/>
      <c r="AB18" s="22"/>
      <c r="AC18" s="22"/>
      <c r="AD18" s="22"/>
      <c r="AE18" s="22"/>
      <c r="AF18" s="22"/>
      <c r="AG18" s="24">
        <f t="shared" si="1"/>
        <v>0</v>
      </c>
      <c r="AH18" s="24">
        <f t="shared" si="2"/>
        <v>0</v>
      </c>
      <c r="AI18" s="24">
        <f t="shared" si="3"/>
        <v>0</v>
      </c>
      <c r="AJ18" s="24">
        <f t="shared" si="4"/>
        <v>0</v>
      </c>
      <c r="AK18" s="23">
        <f t="shared" si="0"/>
        <v>0</v>
      </c>
      <c r="AL18" s="32"/>
      <c r="AM18" s="37">
        <f t="shared" si="5"/>
        <v>0</v>
      </c>
      <c r="AN18" s="37">
        <f t="shared" si="6"/>
        <v>0</v>
      </c>
      <c r="AO18" s="37">
        <f t="shared" si="7"/>
        <v>0</v>
      </c>
      <c r="AP18" s="37">
        <f t="shared" si="8"/>
        <v>0</v>
      </c>
      <c r="AQ18" s="37">
        <f t="shared" si="9"/>
        <v>0</v>
      </c>
      <c r="AR18" s="37">
        <f t="shared" si="10"/>
        <v>0</v>
      </c>
      <c r="AS18" s="37">
        <f t="shared" si="11"/>
        <v>0</v>
      </c>
      <c r="AT18" s="70"/>
      <c r="AU18" s="37">
        <f t="shared" si="12"/>
        <v>0</v>
      </c>
      <c r="AV18" s="37">
        <f t="shared" si="13"/>
        <v>0</v>
      </c>
      <c r="AW18" s="37">
        <f t="shared" si="14"/>
        <v>0</v>
      </c>
      <c r="AX18" s="37">
        <f t="shared" si="15"/>
        <v>0</v>
      </c>
      <c r="AY18" s="37">
        <f t="shared" si="16"/>
        <v>0</v>
      </c>
      <c r="AZ18" s="37">
        <f t="shared" si="17"/>
        <v>0</v>
      </c>
      <c r="BA18" s="37">
        <f t="shared" si="18"/>
        <v>0</v>
      </c>
      <c r="BB18" s="37">
        <f t="shared" si="19"/>
        <v>0</v>
      </c>
      <c r="BC18" s="37">
        <f t="shared" si="20"/>
        <v>0</v>
      </c>
      <c r="BD18" s="37">
        <f t="shared" si="21"/>
        <v>0</v>
      </c>
      <c r="BE18" s="37">
        <f t="shared" si="22"/>
        <v>0</v>
      </c>
      <c r="BF18" s="37">
        <f t="shared" si="23"/>
        <v>0</v>
      </c>
      <c r="BG18" s="37">
        <f t="shared" si="24"/>
        <v>0</v>
      </c>
    </row>
    <row r="19" spans="1:59" ht="12.2" customHeight="1">
      <c r="A19" s="2" t="s">
        <v>51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54"/>
      <c r="Z19" s="54"/>
      <c r="AA19" s="54"/>
      <c r="AB19" s="22"/>
      <c r="AC19" s="22"/>
      <c r="AD19" s="22"/>
      <c r="AE19" s="22"/>
      <c r="AF19" s="22"/>
      <c r="AG19" s="24">
        <f t="shared" si="1"/>
        <v>0</v>
      </c>
      <c r="AH19" s="24">
        <f t="shared" si="2"/>
        <v>0</v>
      </c>
      <c r="AI19" s="24">
        <f t="shared" si="3"/>
        <v>0</v>
      </c>
      <c r="AJ19" s="24">
        <f t="shared" si="4"/>
        <v>0</v>
      </c>
      <c r="AK19" s="23">
        <f t="shared" si="0"/>
        <v>0</v>
      </c>
      <c r="AL19" s="32"/>
      <c r="AM19" s="37">
        <f t="shared" si="5"/>
        <v>0</v>
      </c>
      <c r="AN19" s="37">
        <f t="shared" si="6"/>
        <v>0</v>
      </c>
      <c r="AO19" s="37">
        <f t="shared" si="7"/>
        <v>0</v>
      </c>
      <c r="AP19" s="37">
        <f t="shared" si="8"/>
        <v>0</v>
      </c>
      <c r="AQ19" s="37">
        <f t="shared" si="9"/>
        <v>0</v>
      </c>
      <c r="AR19" s="37">
        <f t="shared" si="10"/>
        <v>0</v>
      </c>
      <c r="AS19" s="37">
        <f t="shared" si="11"/>
        <v>0</v>
      </c>
      <c r="AT19" s="70"/>
      <c r="AU19" s="37">
        <f t="shared" si="12"/>
        <v>0</v>
      </c>
      <c r="AV19" s="37">
        <f t="shared" si="13"/>
        <v>0</v>
      </c>
      <c r="AW19" s="37">
        <f t="shared" si="14"/>
        <v>0</v>
      </c>
      <c r="AX19" s="37">
        <f t="shared" si="15"/>
        <v>0</v>
      </c>
      <c r="AY19" s="37">
        <f t="shared" si="16"/>
        <v>0</v>
      </c>
      <c r="AZ19" s="37">
        <f t="shared" si="17"/>
        <v>0</v>
      </c>
      <c r="BA19" s="37">
        <f t="shared" si="18"/>
        <v>0</v>
      </c>
      <c r="BB19" s="37">
        <f t="shared" si="19"/>
        <v>0</v>
      </c>
      <c r="BC19" s="37">
        <f t="shared" si="20"/>
        <v>0</v>
      </c>
      <c r="BD19" s="37">
        <f t="shared" si="21"/>
        <v>0</v>
      </c>
      <c r="BE19" s="37">
        <f t="shared" si="22"/>
        <v>0</v>
      </c>
      <c r="BF19" s="37">
        <f t="shared" si="23"/>
        <v>0</v>
      </c>
      <c r="BG19" s="37">
        <f t="shared" si="24"/>
        <v>0</v>
      </c>
    </row>
    <row r="20" spans="1:59" ht="12.2" customHeight="1">
      <c r="A20" s="2" t="s">
        <v>51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54"/>
      <c r="Z20" s="54"/>
      <c r="AA20" s="54"/>
      <c r="AB20" s="22"/>
      <c r="AC20" s="22"/>
      <c r="AD20" s="22"/>
      <c r="AE20" s="22"/>
      <c r="AF20" s="22"/>
      <c r="AG20" s="24">
        <f t="shared" si="1"/>
        <v>0</v>
      </c>
      <c r="AH20" s="24">
        <f t="shared" si="2"/>
        <v>0</v>
      </c>
      <c r="AI20" s="24">
        <f t="shared" si="3"/>
        <v>0</v>
      </c>
      <c r="AJ20" s="24">
        <f t="shared" si="4"/>
        <v>0</v>
      </c>
      <c r="AK20" s="23">
        <f t="shared" si="0"/>
        <v>0</v>
      </c>
      <c r="AL20" s="32"/>
      <c r="AM20" s="37">
        <f t="shared" si="5"/>
        <v>0</v>
      </c>
      <c r="AN20" s="37">
        <f t="shared" si="6"/>
        <v>0</v>
      </c>
      <c r="AO20" s="37">
        <f t="shared" si="7"/>
        <v>0</v>
      </c>
      <c r="AP20" s="37">
        <f t="shared" si="8"/>
        <v>0</v>
      </c>
      <c r="AQ20" s="37">
        <f t="shared" si="9"/>
        <v>0</v>
      </c>
      <c r="AR20" s="37">
        <f t="shared" si="10"/>
        <v>0</v>
      </c>
      <c r="AS20" s="37">
        <f t="shared" si="11"/>
        <v>0</v>
      </c>
      <c r="AT20" s="70"/>
      <c r="AU20" s="37">
        <f t="shared" si="12"/>
        <v>0</v>
      </c>
      <c r="AV20" s="37">
        <f t="shared" si="13"/>
        <v>0</v>
      </c>
      <c r="AW20" s="37">
        <f t="shared" si="14"/>
        <v>0</v>
      </c>
      <c r="AX20" s="37">
        <f t="shared" si="15"/>
        <v>0</v>
      </c>
      <c r="AY20" s="37">
        <f t="shared" si="16"/>
        <v>0</v>
      </c>
      <c r="AZ20" s="37">
        <f t="shared" si="17"/>
        <v>0</v>
      </c>
      <c r="BA20" s="37">
        <f t="shared" si="18"/>
        <v>0</v>
      </c>
      <c r="BB20" s="37">
        <f t="shared" si="19"/>
        <v>0</v>
      </c>
      <c r="BC20" s="37">
        <f t="shared" si="20"/>
        <v>0</v>
      </c>
      <c r="BD20" s="37">
        <f t="shared" si="21"/>
        <v>0</v>
      </c>
      <c r="BE20" s="37">
        <f t="shared" si="22"/>
        <v>0</v>
      </c>
      <c r="BF20" s="37">
        <f t="shared" si="23"/>
        <v>0</v>
      </c>
      <c r="BG20" s="37">
        <f t="shared" si="24"/>
        <v>0</v>
      </c>
    </row>
    <row r="21" spans="1:59" ht="12.2" customHeight="1">
      <c r="A21" s="2" t="s">
        <v>51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54"/>
      <c r="Z21" s="54"/>
      <c r="AA21" s="54"/>
      <c r="AB21" s="22"/>
      <c r="AC21" s="22"/>
      <c r="AD21" s="22"/>
      <c r="AE21" s="22"/>
      <c r="AF21" s="22"/>
      <c r="AG21" s="24">
        <f t="shared" si="1"/>
        <v>0</v>
      </c>
      <c r="AH21" s="24">
        <f t="shared" si="2"/>
        <v>0</v>
      </c>
      <c r="AI21" s="24">
        <f t="shared" si="3"/>
        <v>0</v>
      </c>
      <c r="AJ21" s="24">
        <f t="shared" si="4"/>
        <v>0</v>
      </c>
      <c r="AK21" s="23">
        <f t="shared" si="0"/>
        <v>0</v>
      </c>
      <c r="AL21" s="32"/>
      <c r="AM21" s="37">
        <f t="shared" si="5"/>
        <v>0</v>
      </c>
      <c r="AN21" s="37">
        <f t="shared" si="6"/>
        <v>0</v>
      </c>
      <c r="AO21" s="37">
        <f t="shared" si="7"/>
        <v>0</v>
      </c>
      <c r="AP21" s="37">
        <f t="shared" si="8"/>
        <v>0</v>
      </c>
      <c r="AQ21" s="37">
        <f t="shared" si="9"/>
        <v>0</v>
      </c>
      <c r="AR21" s="37">
        <f t="shared" si="10"/>
        <v>0</v>
      </c>
      <c r="AS21" s="37">
        <f t="shared" si="11"/>
        <v>0</v>
      </c>
      <c r="AT21" s="70"/>
      <c r="AU21" s="37">
        <f t="shared" si="12"/>
        <v>0</v>
      </c>
      <c r="AV21" s="37">
        <f t="shared" si="13"/>
        <v>0</v>
      </c>
      <c r="AW21" s="37">
        <f t="shared" si="14"/>
        <v>0</v>
      </c>
      <c r="AX21" s="37">
        <f t="shared" si="15"/>
        <v>0</v>
      </c>
      <c r="AY21" s="37">
        <f t="shared" si="16"/>
        <v>0</v>
      </c>
      <c r="AZ21" s="37">
        <f t="shared" si="17"/>
        <v>0</v>
      </c>
      <c r="BA21" s="37">
        <f t="shared" si="18"/>
        <v>0</v>
      </c>
      <c r="BB21" s="37">
        <f t="shared" si="19"/>
        <v>0</v>
      </c>
      <c r="BC21" s="37">
        <f t="shared" si="20"/>
        <v>0</v>
      </c>
      <c r="BD21" s="37">
        <f t="shared" si="21"/>
        <v>0</v>
      </c>
      <c r="BE21" s="37">
        <f t="shared" si="22"/>
        <v>0</v>
      </c>
      <c r="BF21" s="37">
        <f t="shared" si="23"/>
        <v>0</v>
      </c>
      <c r="BG21" s="37">
        <f t="shared" si="24"/>
        <v>0</v>
      </c>
    </row>
    <row r="22" spans="1:59" ht="12.2" customHeight="1">
      <c r="A22" s="2" t="s">
        <v>51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54"/>
      <c r="Z22" s="54"/>
      <c r="AA22" s="54"/>
      <c r="AB22" s="22"/>
      <c r="AC22" s="22"/>
      <c r="AD22" s="22"/>
      <c r="AE22" s="22"/>
      <c r="AF22" s="22"/>
      <c r="AG22" s="24">
        <f t="shared" si="1"/>
        <v>0</v>
      </c>
      <c r="AH22" s="24">
        <f t="shared" si="2"/>
        <v>0</v>
      </c>
      <c r="AI22" s="24">
        <f t="shared" si="3"/>
        <v>0</v>
      </c>
      <c r="AJ22" s="24">
        <f t="shared" si="4"/>
        <v>0</v>
      </c>
      <c r="AK22" s="23">
        <f t="shared" si="0"/>
        <v>0</v>
      </c>
      <c r="AL22" s="32"/>
      <c r="AM22" s="37">
        <f t="shared" si="5"/>
        <v>0</v>
      </c>
      <c r="AN22" s="37">
        <f t="shared" si="6"/>
        <v>0</v>
      </c>
      <c r="AO22" s="37">
        <f t="shared" si="7"/>
        <v>0</v>
      </c>
      <c r="AP22" s="37">
        <f t="shared" si="8"/>
        <v>0</v>
      </c>
      <c r="AQ22" s="37">
        <f t="shared" si="9"/>
        <v>0</v>
      </c>
      <c r="AR22" s="37">
        <f t="shared" si="10"/>
        <v>0</v>
      </c>
      <c r="AS22" s="37">
        <f t="shared" si="11"/>
        <v>0</v>
      </c>
      <c r="AT22" s="70"/>
      <c r="AU22" s="37">
        <f t="shared" si="12"/>
        <v>0</v>
      </c>
      <c r="AV22" s="37">
        <f t="shared" si="13"/>
        <v>0</v>
      </c>
      <c r="AW22" s="37">
        <f t="shared" si="14"/>
        <v>0</v>
      </c>
      <c r="AX22" s="37">
        <f t="shared" si="15"/>
        <v>0</v>
      </c>
      <c r="AY22" s="37">
        <f t="shared" si="16"/>
        <v>0</v>
      </c>
      <c r="AZ22" s="37">
        <f t="shared" si="17"/>
        <v>0</v>
      </c>
      <c r="BA22" s="37">
        <f t="shared" si="18"/>
        <v>0</v>
      </c>
      <c r="BB22" s="37">
        <f t="shared" si="19"/>
        <v>0</v>
      </c>
      <c r="BC22" s="37">
        <f t="shared" si="20"/>
        <v>0</v>
      </c>
      <c r="BD22" s="37">
        <f t="shared" si="21"/>
        <v>0</v>
      </c>
      <c r="BE22" s="37">
        <f t="shared" si="22"/>
        <v>0</v>
      </c>
      <c r="BF22" s="37">
        <f t="shared" si="23"/>
        <v>0</v>
      </c>
      <c r="BG22" s="37">
        <f t="shared" si="24"/>
        <v>0</v>
      </c>
    </row>
    <row r="23" spans="1:59" ht="12.2" customHeight="1">
      <c r="A23" s="2" t="s">
        <v>51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54"/>
      <c r="Z23" s="54"/>
      <c r="AA23" s="54"/>
      <c r="AB23" s="22"/>
      <c r="AC23" s="22"/>
      <c r="AD23" s="22"/>
      <c r="AE23" s="22"/>
      <c r="AF23" s="22"/>
      <c r="AG23" s="24">
        <f t="shared" si="1"/>
        <v>0</v>
      </c>
      <c r="AH23" s="24">
        <f t="shared" si="2"/>
        <v>0</v>
      </c>
      <c r="AI23" s="24">
        <f t="shared" si="3"/>
        <v>0</v>
      </c>
      <c r="AJ23" s="24">
        <f t="shared" si="4"/>
        <v>0</v>
      </c>
      <c r="AK23" s="23">
        <f t="shared" si="0"/>
        <v>0</v>
      </c>
      <c r="AL23" s="32"/>
      <c r="AM23" s="37">
        <f t="shared" si="5"/>
        <v>0</v>
      </c>
      <c r="AN23" s="37">
        <f t="shared" si="6"/>
        <v>0</v>
      </c>
      <c r="AO23" s="37">
        <f t="shared" si="7"/>
        <v>0</v>
      </c>
      <c r="AP23" s="37">
        <f t="shared" si="8"/>
        <v>0</v>
      </c>
      <c r="AQ23" s="37">
        <f t="shared" si="9"/>
        <v>0</v>
      </c>
      <c r="AR23" s="37">
        <f t="shared" si="10"/>
        <v>0</v>
      </c>
      <c r="AS23" s="37">
        <f t="shared" si="11"/>
        <v>0</v>
      </c>
      <c r="AT23" s="70"/>
      <c r="AU23" s="37">
        <f t="shared" si="12"/>
        <v>0</v>
      </c>
      <c r="AV23" s="37">
        <f t="shared" si="13"/>
        <v>0</v>
      </c>
      <c r="AW23" s="37">
        <f t="shared" si="14"/>
        <v>0</v>
      </c>
      <c r="AX23" s="37">
        <f t="shared" si="15"/>
        <v>0</v>
      </c>
      <c r="AY23" s="37">
        <f t="shared" si="16"/>
        <v>0</v>
      </c>
      <c r="AZ23" s="37">
        <f t="shared" si="17"/>
        <v>0</v>
      </c>
      <c r="BA23" s="37">
        <f t="shared" si="18"/>
        <v>0</v>
      </c>
      <c r="BB23" s="37">
        <f t="shared" si="19"/>
        <v>0</v>
      </c>
      <c r="BC23" s="37">
        <f t="shared" si="20"/>
        <v>0</v>
      </c>
      <c r="BD23" s="37">
        <f t="shared" si="21"/>
        <v>0</v>
      </c>
      <c r="BE23" s="37">
        <f t="shared" si="22"/>
        <v>0</v>
      </c>
      <c r="BF23" s="37">
        <f t="shared" si="23"/>
        <v>0</v>
      </c>
      <c r="BG23" s="37">
        <f t="shared" si="24"/>
        <v>0</v>
      </c>
    </row>
    <row r="24" spans="1:59" ht="12.2" customHeight="1">
      <c r="A24" s="2" t="s">
        <v>51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54"/>
      <c r="Z24" s="54"/>
      <c r="AA24" s="54"/>
      <c r="AB24" s="22"/>
      <c r="AC24" s="22"/>
      <c r="AD24" s="22"/>
      <c r="AE24" s="22"/>
      <c r="AF24" s="22"/>
      <c r="AG24" s="24">
        <f t="shared" si="1"/>
        <v>0</v>
      </c>
      <c r="AH24" s="24">
        <f t="shared" si="2"/>
        <v>0</v>
      </c>
      <c r="AI24" s="24">
        <f t="shared" si="3"/>
        <v>0</v>
      </c>
      <c r="AJ24" s="24">
        <f t="shared" si="4"/>
        <v>0</v>
      </c>
      <c r="AK24" s="23">
        <f t="shared" si="0"/>
        <v>0</v>
      </c>
      <c r="AL24" s="32"/>
      <c r="AM24" s="37">
        <f t="shared" si="5"/>
        <v>0</v>
      </c>
      <c r="AN24" s="37">
        <f t="shared" si="6"/>
        <v>0</v>
      </c>
      <c r="AO24" s="37">
        <f t="shared" si="7"/>
        <v>0</v>
      </c>
      <c r="AP24" s="37">
        <f t="shared" si="8"/>
        <v>0</v>
      </c>
      <c r="AQ24" s="37">
        <f t="shared" si="9"/>
        <v>0</v>
      </c>
      <c r="AR24" s="37">
        <f t="shared" si="10"/>
        <v>0</v>
      </c>
      <c r="AS24" s="37">
        <f t="shared" si="11"/>
        <v>0</v>
      </c>
      <c r="AT24" s="70"/>
      <c r="AU24" s="37">
        <f t="shared" si="12"/>
        <v>0</v>
      </c>
      <c r="AV24" s="37">
        <f t="shared" si="13"/>
        <v>0</v>
      </c>
      <c r="AW24" s="37">
        <f t="shared" si="14"/>
        <v>0</v>
      </c>
      <c r="AX24" s="37">
        <f t="shared" si="15"/>
        <v>0</v>
      </c>
      <c r="AY24" s="37">
        <f t="shared" si="16"/>
        <v>0</v>
      </c>
      <c r="AZ24" s="37">
        <f t="shared" si="17"/>
        <v>0</v>
      </c>
      <c r="BA24" s="37">
        <f t="shared" si="18"/>
        <v>0</v>
      </c>
      <c r="BB24" s="37">
        <f t="shared" si="19"/>
        <v>0</v>
      </c>
      <c r="BC24" s="37">
        <f t="shared" si="20"/>
        <v>0</v>
      </c>
      <c r="BD24" s="37">
        <f t="shared" si="21"/>
        <v>0</v>
      </c>
      <c r="BE24" s="37">
        <f t="shared" si="22"/>
        <v>0</v>
      </c>
      <c r="BF24" s="37">
        <f t="shared" si="23"/>
        <v>0</v>
      </c>
      <c r="BG24" s="37">
        <f t="shared" si="24"/>
        <v>0</v>
      </c>
    </row>
    <row r="25" spans="1:59" ht="12.2" customHeight="1">
      <c r="A25" s="2" t="s">
        <v>51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54"/>
      <c r="Z25" s="54"/>
      <c r="AA25" s="54"/>
      <c r="AB25" s="22"/>
      <c r="AC25" s="22"/>
      <c r="AD25" s="22"/>
      <c r="AE25" s="22"/>
      <c r="AF25" s="22"/>
      <c r="AG25" s="24">
        <f t="shared" si="1"/>
        <v>0</v>
      </c>
      <c r="AH25" s="24">
        <f t="shared" si="2"/>
        <v>0</v>
      </c>
      <c r="AI25" s="24">
        <f t="shared" si="3"/>
        <v>0</v>
      </c>
      <c r="AJ25" s="24">
        <f t="shared" si="4"/>
        <v>0</v>
      </c>
      <c r="AK25" s="23">
        <f t="shared" si="0"/>
        <v>0</v>
      </c>
      <c r="AL25" s="32"/>
      <c r="AM25" s="37">
        <f t="shared" si="5"/>
        <v>0</v>
      </c>
      <c r="AN25" s="37">
        <f t="shared" si="6"/>
        <v>0</v>
      </c>
      <c r="AO25" s="37">
        <f t="shared" si="7"/>
        <v>0</v>
      </c>
      <c r="AP25" s="37">
        <f t="shared" si="8"/>
        <v>0</v>
      </c>
      <c r="AQ25" s="37">
        <f t="shared" si="9"/>
        <v>0</v>
      </c>
      <c r="AR25" s="37">
        <f t="shared" si="10"/>
        <v>0</v>
      </c>
      <c r="AS25" s="37">
        <f t="shared" si="11"/>
        <v>0</v>
      </c>
      <c r="AT25" s="70"/>
      <c r="AU25" s="37">
        <f t="shared" si="12"/>
        <v>0</v>
      </c>
      <c r="AV25" s="37">
        <f t="shared" si="13"/>
        <v>0</v>
      </c>
      <c r="AW25" s="37">
        <f t="shared" si="14"/>
        <v>0</v>
      </c>
      <c r="AX25" s="37">
        <f t="shared" si="15"/>
        <v>0</v>
      </c>
      <c r="AY25" s="37">
        <f t="shared" si="16"/>
        <v>0</v>
      </c>
      <c r="AZ25" s="37">
        <f t="shared" si="17"/>
        <v>0</v>
      </c>
      <c r="BA25" s="37">
        <f t="shared" si="18"/>
        <v>0</v>
      </c>
      <c r="BB25" s="37">
        <f t="shared" si="19"/>
        <v>0</v>
      </c>
      <c r="BC25" s="37">
        <f t="shared" si="20"/>
        <v>0</v>
      </c>
      <c r="BD25" s="37">
        <f t="shared" si="21"/>
        <v>0</v>
      </c>
      <c r="BE25" s="37">
        <f t="shared" si="22"/>
        <v>0</v>
      </c>
      <c r="BF25" s="37">
        <f t="shared" si="23"/>
        <v>0</v>
      </c>
      <c r="BG25" s="37">
        <f t="shared" si="24"/>
        <v>0</v>
      </c>
    </row>
    <row r="26" spans="1:59" ht="12.2" customHeight="1">
      <c r="A26" s="2" t="s">
        <v>51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54"/>
      <c r="Z26" s="54"/>
      <c r="AA26" s="54"/>
      <c r="AB26" s="22"/>
      <c r="AC26" s="22"/>
      <c r="AD26" s="22"/>
      <c r="AE26" s="22"/>
      <c r="AF26" s="22"/>
      <c r="AG26" s="24">
        <f t="shared" si="1"/>
        <v>0</v>
      </c>
      <c r="AH26" s="24">
        <f t="shared" si="2"/>
        <v>0</v>
      </c>
      <c r="AI26" s="24">
        <f t="shared" si="3"/>
        <v>0</v>
      </c>
      <c r="AJ26" s="24">
        <f t="shared" si="4"/>
        <v>0</v>
      </c>
      <c r="AK26" s="23">
        <f t="shared" si="0"/>
        <v>0</v>
      </c>
      <c r="AL26" s="32"/>
      <c r="AM26" s="37">
        <f t="shared" si="5"/>
        <v>0</v>
      </c>
      <c r="AN26" s="37">
        <f t="shared" si="6"/>
        <v>0</v>
      </c>
      <c r="AO26" s="37">
        <f t="shared" si="7"/>
        <v>0</v>
      </c>
      <c r="AP26" s="37">
        <f t="shared" si="8"/>
        <v>0</v>
      </c>
      <c r="AQ26" s="37">
        <f t="shared" si="9"/>
        <v>0</v>
      </c>
      <c r="AR26" s="37">
        <f t="shared" si="10"/>
        <v>0</v>
      </c>
      <c r="AS26" s="37">
        <f t="shared" si="11"/>
        <v>0</v>
      </c>
      <c r="AT26" s="70"/>
      <c r="AU26" s="37">
        <f>(AU5+AU6+AU7+AU8+AU9+AU10+AU11+AU12+AU13+AU14+AU15+AU16+AU17+AU18+AU19+AU20+AU21+AU22+AU23+AU24+AU25)/21</f>
        <v>0</v>
      </c>
      <c r="AV26" s="37">
        <f t="shared" ref="AV26:BG32" si="25">(AV5+AV6+AV7+AV8+AV9+AV10+AV11+AV12+AV13+AV14+AV15+AV16+AV17+AV18+AV19+AV20+AV21+AV22+AV23+AV24+AV25)/21</f>
        <v>0</v>
      </c>
      <c r="AW26" s="37">
        <f t="shared" si="25"/>
        <v>0</v>
      </c>
      <c r="AX26" s="37">
        <f t="shared" si="25"/>
        <v>0</v>
      </c>
      <c r="AY26" s="37">
        <f t="shared" si="25"/>
        <v>0</v>
      </c>
      <c r="AZ26" s="37">
        <f t="shared" si="25"/>
        <v>0</v>
      </c>
      <c r="BA26" s="37">
        <f t="shared" si="25"/>
        <v>0</v>
      </c>
      <c r="BB26" s="37">
        <f t="shared" si="25"/>
        <v>0</v>
      </c>
      <c r="BC26" s="37">
        <f t="shared" si="25"/>
        <v>0</v>
      </c>
      <c r="BD26" s="37">
        <f t="shared" si="25"/>
        <v>0</v>
      </c>
      <c r="BE26" s="37">
        <f t="shared" si="25"/>
        <v>0</v>
      </c>
      <c r="BF26" s="37">
        <f t="shared" si="25"/>
        <v>0</v>
      </c>
      <c r="BG26" s="37">
        <f t="shared" si="25"/>
        <v>0</v>
      </c>
    </row>
    <row r="27" spans="1:59" ht="12.2" customHeight="1">
      <c r="A27" s="2" t="s">
        <v>51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54"/>
      <c r="Z27" s="54"/>
      <c r="AA27" s="54"/>
      <c r="AB27" s="22"/>
      <c r="AC27" s="22"/>
      <c r="AD27" s="22"/>
      <c r="AE27" s="22"/>
      <c r="AF27" s="22"/>
      <c r="AG27" s="24">
        <f t="shared" si="1"/>
        <v>0</v>
      </c>
      <c r="AH27" s="24">
        <f t="shared" si="2"/>
        <v>0</v>
      </c>
      <c r="AI27" s="24">
        <f t="shared" si="3"/>
        <v>0</v>
      </c>
      <c r="AJ27" s="24">
        <f t="shared" si="4"/>
        <v>0</v>
      </c>
      <c r="AK27" s="23">
        <f t="shared" si="0"/>
        <v>0</v>
      </c>
      <c r="AL27" s="32"/>
      <c r="AM27" s="37">
        <f t="shared" si="5"/>
        <v>0</v>
      </c>
      <c r="AN27" s="37">
        <f t="shared" si="6"/>
        <v>0</v>
      </c>
      <c r="AO27" s="37">
        <f t="shared" si="7"/>
        <v>0</v>
      </c>
      <c r="AP27" s="37">
        <f t="shared" si="8"/>
        <v>0</v>
      </c>
      <c r="AQ27" s="37">
        <f t="shared" si="9"/>
        <v>0</v>
      </c>
      <c r="AR27" s="37">
        <f t="shared" si="10"/>
        <v>0</v>
      </c>
      <c r="AS27" s="37">
        <f t="shared" si="11"/>
        <v>0</v>
      </c>
      <c r="AT27" s="70"/>
      <c r="AU27" s="37">
        <f t="shared" ref="AU27:AU32" si="26">(AU6+AU7+AU8+AU9+AU10+AU11+AU12+AU13+AU14+AU15+AU16+AU17+AU18+AU19+AU20+AU21+AU22+AU23+AU24+AU25+AU26)/21</f>
        <v>0</v>
      </c>
      <c r="AV27" s="37">
        <f t="shared" si="25"/>
        <v>0</v>
      </c>
      <c r="AW27" s="37">
        <f t="shared" si="25"/>
        <v>0</v>
      </c>
      <c r="AX27" s="37">
        <f t="shared" si="25"/>
        <v>0</v>
      </c>
      <c r="AY27" s="37">
        <f t="shared" si="25"/>
        <v>0</v>
      </c>
      <c r="AZ27" s="37">
        <f t="shared" si="25"/>
        <v>0</v>
      </c>
      <c r="BA27" s="37">
        <f t="shared" si="25"/>
        <v>0</v>
      </c>
      <c r="BB27" s="37">
        <f t="shared" si="25"/>
        <v>0</v>
      </c>
      <c r="BC27" s="37">
        <f t="shared" si="25"/>
        <v>0</v>
      </c>
      <c r="BD27" s="37">
        <f t="shared" si="25"/>
        <v>0</v>
      </c>
      <c r="BE27" s="37">
        <f t="shared" si="25"/>
        <v>0</v>
      </c>
      <c r="BF27" s="37">
        <f t="shared" si="25"/>
        <v>0</v>
      </c>
      <c r="BG27" s="37">
        <f t="shared" si="25"/>
        <v>0</v>
      </c>
    </row>
    <row r="28" spans="1:59" ht="12.2" customHeight="1">
      <c r="A28" s="2" t="s">
        <v>51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54"/>
      <c r="Z28" s="54"/>
      <c r="AA28" s="54"/>
      <c r="AB28" s="22"/>
      <c r="AC28" s="22"/>
      <c r="AD28" s="22"/>
      <c r="AE28" s="22"/>
      <c r="AF28" s="22"/>
      <c r="AG28" s="24">
        <f t="shared" si="1"/>
        <v>0</v>
      </c>
      <c r="AH28" s="24">
        <f t="shared" si="2"/>
        <v>0</v>
      </c>
      <c r="AI28" s="24">
        <f t="shared" si="3"/>
        <v>0</v>
      </c>
      <c r="AJ28" s="24">
        <f t="shared" si="4"/>
        <v>0</v>
      </c>
      <c r="AK28" s="23">
        <f t="shared" si="0"/>
        <v>0</v>
      </c>
      <c r="AL28" s="32"/>
      <c r="AM28" s="37">
        <f t="shared" si="5"/>
        <v>0</v>
      </c>
      <c r="AN28" s="37">
        <f t="shared" si="6"/>
        <v>0</v>
      </c>
      <c r="AO28" s="37">
        <f t="shared" si="7"/>
        <v>0</v>
      </c>
      <c r="AP28" s="37">
        <f t="shared" si="8"/>
        <v>0</v>
      </c>
      <c r="AQ28" s="37">
        <f t="shared" si="9"/>
        <v>0</v>
      </c>
      <c r="AR28" s="37">
        <f t="shared" si="10"/>
        <v>0</v>
      </c>
      <c r="AS28" s="37">
        <f t="shared" si="11"/>
        <v>0</v>
      </c>
      <c r="AT28" s="70"/>
      <c r="AU28" s="37">
        <f t="shared" si="26"/>
        <v>0</v>
      </c>
      <c r="AV28" s="37">
        <f t="shared" si="25"/>
        <v>0</v>
      </c>
      <c r="AW28" s="37">
        <f t="shared" si="25"/>
        <v>0</v>
      </c>
      <c r="AX28" s="37">
        <f t="shared" si="25"/>
        <v>0</v>
      </c>
      <c r="AY28" s="37">
        <f t="shared" si="25"/>
        <v>0</v>
      </c>
      <c r="AZ28" s="37">
        <f t="shared" si="25"/>
        <v>0</v>
      </c>
      <c r="BA28" s="37">
        <f t="shared" si="25"/>
        <v>0</v>
      </c>
      <c r="BB28" s="37">
        <f t="shared" si="25"/>
        <v>0</v>
      </c>
      <c r="BC28" s="37">
        <f t="shared" si="25"/>
        <v>0</v>
      </c>
      <c r="BD28" s="37">
        <f t="shared" si="25"/>
        <v>0</v>
      </c>
      <c r="BE28" s="37">
        <f t="shared" si="25"/>
        <v>0</v>
      </c>
      <c r="BF28" s="37">
        <f t="shared" si="25"/>
        <v>0</v>
      </c>
      <c r="BG28" s="37">
        <f t="shared" si="25"/>
        <v>0</v>
      </c>
    </row>
    <row r="29" spans="1:59" ht="12.2" customHeight="1">
      <c r="A29" s="2" t="s">
        <v>51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54"/>
      <c r="Z29" s="54"/>
      <c r="AA29" s="54"/>
      <c r="AB29" s="30"/>
      <c r="AC29" s="30"/>
      <c r="AD29" s="30"/>
      <c r="AE29" s="30"/>
      <c r="AF29" s="30"/>
      <c r="AG29" s="24">
        <f t="shared" si="1"/>
        <v>0</v>
      </c>
      <c r="AH29" s="24">
        <f t="shared" si="2"/>
        <v>0</v>
      </c>
      <c r="AI29" s="24">
        <f t="shared" si="3"/>
        <v>0</v>
      </c>
      <c r="AJ29" s="24">
        <f t="shared" si="4"/>
        <v>0</v>
      </c>
      <c r="AK29" s="23">
        <f t="shared" si="0"/>
        <v>0</v>
      </c>
      <c r="AL29" s="32"/>
      <c r="AM29" s="37">
        <f t="shared" si="5"/>
        <v>0</v>
      </c>
      <c r="AN29" s="37">
        <f t="shared" si="6"/>
        <v>0</v>
      </c>
      <c r="AO29" s="37">
        <f t="shared" si="7"/>
        <v>0</v>
      </c>
      <c r="AP29" s="37">
        <f t="shared" si="8"/>
        <v>0</v>
      </c>
      <c r="AQ29" s="37">
        <f t="shared" si="9"/>
        <v>0</v>
      </c>
      <c r="AR29" s="37">
        <f t="shared" si="10"/>
        <v>0</v>
      </c>
      <c r="AS29" s="37">
        <f t="shared" si="11"/>
        <v>0</v>
      </c>
      <c r="AT29" s="70"/>
      <c r="AU29" s="37">
        <f t="shared" si="26"/>
        <v>0</v>
      </c>
      <c r="AV29" s="37">
        <f t="shared" si="25"/>
        <v>0</v>
      </c>
      <c r="AW29" s="37">
        <f t="shared" si="25"/>
        <v>0</v>
      </c>
      <c r="AX29" s="37">
        <f t="shared" si="25"/>
        <v>0</v>
      </c>
      <c r="AY29" s="37">
        <f t="shared" si="25"/>
        <v>0</v>
      </c>
      <c r="AZ29" s="37">
        <f t="shared" si="25"/>
        <v>0</v>
      </c>
      <c r="BA29" s="37">
        <f t="shared" si="25"/>
        <v>0</v>
      </c>
      <c r="BB29" s="37">
        <f t="shared" si="25"/>
        <v>0</v>
      </c>
      <c r="BC29" s="37">
        <f t="shared" si="25"/>
        <v>0</v>
      </c>
      <c r="BD29" s="37">
        <f t="shared" si="25"/>
        <v>0</v>
      </c>
      <c r="BE29" s="37">
        <f t="shared" si="25"/>
        <v>0</v>
      </c>
      <c r="BF29" s="37">
        <f t="shared" si="25"/>
        <v>0</v>
      </c>
      <c r="BG29" s="37">
        <f t="shared" si="25"/>
        <v>0</v>
      </c>
    </row>
    <row r="30" spans="1:59" ht="12.2" customHeight="1">
      <c r="A30" s="2" t="s">
        <v>51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54"/>
      <c r="Z30" s="54"/>
      <c r="AA30" s="54"/>
      <c r="AB30" s="30"/>
      <c r="AC30" s="30"/>
      <c r="AD30" s="30"/>
      <c r="AE30" s="30"/>
      <c r="AF30" s="30"/>
      <c r="AG30" s="24">
        <f t="shared" si="1"/>
        <v>0</v>
      </c>
      <c r="AH30" s="24">
        <f t="shared" si="2"/>
        <v>0</v>
      </c>
      <c r="AI30" s="24">
        <f t="shared" si="3"/>
        <v>0</v>
      </c>
      <c r="AJ30" s="24">
        <f t="shared" si="4"/>
        <v>0</v>
      </c>
      <c r="AK30" s="23">
        <f t="shared" si="0"/>
        <v>0</v>
      </c>
      <c r="AL30" s="32"/>
      <c r="AM30" s="37">
        <f t="shared" si="5"/>
        <v>0</v>
      </c>
      <c r="AN30" s="37">
        <f t="shared" si="6"/>
        <v>0</v>
      </c>
      <c r="AO30" s="37">
        <f t="shared" si="7"/>
        <v>0</v>
      </c>
      <c r="AP30" s="37">
        <f t="shared" si="8"/>
        <v>0</v>
      </c>
      <c r="AQ30" s="37">
        <f t="shared" si="9"/>
        <v>0</v>
      </c>
      <c r="AR30" s="37">
        <f t="shared" si="10"/>
        <v>0</v>
      </c>
      <c r="AS30" s="37">
        <f t="shared" si="11"/>
        <v>0</v>
      </c>
      <c r="AT30" s="70"/>
      <c r="AU30" s="37">
        <f t="shared" si="26"/>
        <v>0</v>
      </c>
      <c r="AV30" s="37">
        <f t="shared" si="25"/>
        <v>0</v>
      </c>
      <c r="AW30" s="37">
        <f t="shared" si="25"/>
        <v>0</v>
      </c>
      <c r="AX30" s="37">
        <f t="shared" si="25"/>
        <v>0</v>
      </c>
      <c r="AY30" s="37">
        <f t="shared" si="25"/>
        <v>0</v>
      </c>
      <c r="AZ30" s="37">
        <f t="shared" si="25"/>
        <v>0</v>
      </c>
      <c r="BA30" s="37">
        <f t="shared" si="25"/>
        <v>0</v>
      </c>
      <c r="BB30" s="37">
        <f t="shared" si="25"/>
        <v>0</v>
      </c>
      <c r="BC30" s="37">
        <f t="shared" si="25"/>
        <v>0</v>
      </c>
      <c r="BD30" s="37">
        <f t="shared" si="25"/>
        <v>0</v>
      </c>
      <c r="BE30" s="37">
        <f t="shared" si="25"/>
        <v>0</v>
      </c>
      <c r="BF30" s="37">
        <f t="shared" si="25"/>
        <v>0</v>
      </c>
      <c r="BG30" s="37">
        <f t="shared" si="25"/>
        <v>0</v>
      </c>
    </row>
    <row r="31" spans="1:59" ht="12.2" customHeight="1">
      <c r="A31" s="2" t="s">
        <v>51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54"/>
      <c r="Z31" s="54"/>
      <c r="AA31" s="54"/>
      <c r="AB31" s="30"/>
      <c r="AC31" s="30"/>
      <c r="AD31" s="30"/>
      <c r="AE31" s="30"/>
      <c r="AF31" s="30"/>
      <c r="AG31" s="24">
        <f t="shared" si="1"/>
        <v>0</v>
      </c>
      <c r="AH31" s="24">
        <f t="shared" si="2"/>
        <v>0</v>
      </c>
      <c r="AI31" s="24">
        <f t="shared" si="3"/>
        <v>0</v>
      </c>
      <c r="AJ31" s="24">
        <f t="shared" si="4"/>
        <v>0</v>
      </c>
      <c r="AK31" s="23">
        <f t="shared" si="0"/>
        <v>0</v>
      </c>
      <c r="AL31" s="32"/>
      <c r="AM31" s="37">
        <f t="shared" si="5"/>
        <v>0</v>
      </c>
      <c r="AN31" s="37">
        <f t="shared" si="6"/>
        <v>0</v>
      </c>
      <c r="AO31" s="37">
        <f t="shared" si="7"/>
        <v>0</v>
      </c>
      <c r="AP31" s="37">
        <f t="shared" si="8"/>
        <v>0</v>
      </c>
      <c r="AQ31" s="37">
        <f t="shared" si="9"/>
        <v>0</v>
      </c>
      <c r="AR31" s="37">
        <f t="shared" si="10"/>
        <v>0</v>
      </c>
      <c r="AS31" s="37">
        <f t="shared" si="11"/>
        <v>0</v>
      </c>
      <c r="AT31" s="70"/>
      <c r="AU31" s="37">
        <f t="shared" si="26"/>
        <v>0</v>
      </c>
      <c r="AV31" s="37">
        <f t="shared" si="25"/>
        <v>0</v>
      </c>
      <c r="AW31" s="37">
        <f t="shared" si="25"/>
        <v>0</v>
      </c>
      <c r="AX31" s="37">
        <f t="shared" si="25"/>
        <v>0</v>
      </c>
      <c r="AY31" s="37">
        <f t="shared" si="25"/>
        <v>0</v>
      </c>
      <c r="AZ31" s="37">
        <f t="shared" si="25"/>
        <v>0</v>
      </c>
      <c r="BA31" s="37">
        <f t="shared" si="25"/>
        <v>0</v>
      </c>
      <c r="BB31" s="37">
        <f t="shared" si="25"/>
        <v>0</v>
      </c>
      <c r="BC31" s="37">
        <f t="shared" si="25"/>
        <v>0</v>
      </c>
      <c r="BD31" s="37">
        <f t="shared" si="25"/>
        <v>0</v>
      </c>
      <c r="BE31" s="37">
        <f t="shared" si="25"/>
        <v>0</v>
      </c>
      <c r="BF31" s="37">
        <f t="shared" si="25"/>
        <v>0</v>
      </c>
      <c r="BG31" s="37">
        <f t="shared" si="25"/>
        <v>0</v>
      </c>
    </row>
    <row r="32" spans="1:59" ht="12.2" customHeight="1">
      <c r="A32" s="2" t="s">
        <v>51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55"/>
      <c r="Z32" s="56"/>
      <c r="AA32" s="57"/>
      <c r="AB32" s="30"/>
      <c r="AC32" s="30"/>
      <c r="AD32" s="30"/>
      <c r="AE32" s="30"/>
      <c r="AF32" s="30"/>
      <c r="AG32" s="24">
        <f t="shared" si="1"/>
        <v>0</v>
      </c>
      <c r="AH32" s="24">
        <f t="shared" si="2"/>
        <v>0</v>
      </c>
      <c r="AI32" s="24">
        <f t="shared" si="3"/>
        <v>0</v>
      </c>
      <c r="AJ32" s="24">
        <f t="shared" si="4"/>
        <v>0</v>
      </c>
      <c r="AK32" s="23">
        <f t="shared" si="0"/>
        <v>0</v>
      </c>
      <c r="AL32" s="32"/>
      <c r="AM32" s="37">
        <f t="shared" si="5"/>
        <v>0</v>
      </c>
      <c r="AN32" s="37">
        <f t="shared" si="6"/>
        <v>0</v>
      </c>
      <c r="AO32" s="37">
        <f t="shared" si="7"/>
        <v>0</v>
      </c>
      <c r="AP32" s="37">
        <f t="shared" si="8"/>
        <v>0</v>
      </c>
      <c r="AQ32" s="37">
        <f t="shared" si="9"/>
        <v>0</v>
      </c>
      <c r="AR32" s="37">
        <f t="shared" si="10"/>
        <v>0</v>
      </c>
      <c r="AS32" s="37">
        <f t="shared" si="11"/>
        <v>0</v>
      </c>
      <c r="AT32" s="70"/>
      <c r="AU32" s="37">
        <f t="shared" si="26"/>
        <v>0</v>
      </c>
      <c r="AV32" s="37">
        <f t="shared" si="25"/>
        <v>0</v>
      </c>
      <c r="AW32" s="37">
        <f t="shared" si="25"/>
        <v>0</v>
      </c>
      <c r="AX32" s="37">
        <f t="shared" si="25"/>
        <v>0</v>
      </c>
      <c r="AY32" s="37">
        <f t="shared" si="25"/>
        <v>0</v>
      </c>
      <c r="AZ32" s="37">
        <f t="shared" si="25"/>
        <v>0</v>
      </c>
      <c r="BA32" s="37">
        <f t="shared" si="25"/>
        <v>0</v>
      </c>
      <c r="BB32" s="37">
        <f t="shared" si="25"/>
        <v>0</v>
      </c>
      <c r="BC32" s="37">
        <f t="shared" si="25"/>
        <v>0</v>
      </c>
      <c r="BD32" s="37">
        <f t="shared" si="25"/>
        <v>0</v>
      </c>
      <c r="BE32" s="37">
        <f t="shared" si="25"/>
        <v>0</v>
      </c>
      <c r="BF32" s="37">
        <f t="shared" si="25"/>
        <v>0</v>
      </c>
      <c r="BG32" s="37">
        <f t="shared" si="25"/>
        <v>0</v>
      </c>
    </row>
    <row r="33" spans="1:59" ht="48" customHeight="1">
      <c r="A33" s="18" t="s">
        <v>26</v>
      </c>
      <c r="B33" s="19" t="s">
        <v>28</v>
      </c>
      <c r="C33" s="19" t="s">
        <v>29</v>
      </c>
      <c r="D33" s="19" t="s">
        <v>30</v>
      </c>
      <c r="E33" s="19" t="s">
        <v>29</v>
      </c>
      <c r="F33" s="19" t="s">
        <v>28</v>
      </c>
      <c r="G33" s="19" t="s">
        <v>27</v>
      </c>
      <c r="H33" s="19" t="s">
        <v>31</v>
      </c>
      <c r="I33" s="19" t="s">
        <v>32</v>
      </c>
      <c r="J33" s="19" t="s">
        <v>33</v>
      </c>
      <c r="K33" s="19" t="s">
        <v>27</v>
      </c>
      <c r="L33" s="19" t="s">
        <v>28</v>
      </c>
      <c r="M33" s="19" t="s">
        <v>29</v>
      </c>
      <c r="N33" s="19" t="s">
        <v>30</v>
      </c>
      <c r="O33" s="19" t="s">
        <v>29</v>
      </c>
      <c r="P33" s="19" t="s">
        <v>28</v>
      </c>
      <c r="Q33" s="19" t="s">
        <v>27</v>
      </c>
      <c r="R33" s="19" t="s">
        <v>31</v>
      </c>
      <c r="S33" s="19" t="s">
        <v>32</v>
      </c>
      <c r="T33" s="19" t="s">
        <v>33</v>
      </c>
      <c r="U33" s="19" t="s">
        <v>27</v>
      </c>
      <c r="V33" s="19" t="s">
        <v>34</v>
      </c>
      <c r="W33" s="19" t="s">
        <v>34</v>
      </c>
      <c r="X33" s="19" t="s">
        <v>34</v>
      </c>
      <c r="Y33" s="58" t="s">
        <v>35</v>
      </c>
      <c r="Z33" s="59"/>
      <c r="AA33" s="60"/>
      <c r="AB33" s="20" t="s">
        <v>35</v>
      </c>
      <c r="AC33" s="19" t="s">
        <v>36</v>
      </c>
      <c r="AD33" s="19" t="s">
        <v>49</v>
      </c>
      <c r="AE33" s="19" t="s">
        <v>37</v>
      </c>
      <c r="AF33" s="19" t="s">
        <v>37</v>
      </c>
      <c r="AG33" s="25">
        <f>(AG5+AG6+AG7+AG8+AG9+AG10+AG11+AG12+AG12+AG13+AG14+AG15+AG16+AG17+AG18+AG19+AG20+AG21+AG22+AG23+AG24+AG25+AG26+AG27+AG28+AG29+AG30+AG31+AG32)/28</f>
        <v>0</v>
      </c>
      <c r="AH33" s="26">
        <f>(AH5+AH6+AH7+AH8+AH9+AH10+AH11+AH12+AH12+AH13+AH14+AH15+AH16+AH17+AH18+AH19+AH20+AH21+AH22+AH23+AH24+AH25+AH26+AH27+AH28+AH29+AH30+AH31+AH32)/28</f>
        <v>0</v>
      </c>
      <c r="AI33" s="27">
        <f t="shared" ref="AI33:AK33" si="27">(AI5+AI6+AI7+AI8+AI9+AI10+AI11+AI12+AI12+AI13+AI14+AI15+AI16+AI17+AI18+AI19+AI20+AI21+AI22+AI23+AI24+AI25+AI26+AI27+AI28+AI29+AI30+AI31+AI32)/28</f>
        <v>0</v>
      </c>
      <c r="AJ33" s="28">
        <f t="shared" si="27"/>
        <v>0</v>
      </c>
      <c r="AK33" s="29">
        <f t="shared" si="27"/>
        <v>0</v>
      </c>
      <c r="AL33" s="32"/>
      <c r="AM33" s="103" t="s">
        <v>48</v>
      </c>
      <c r="AN33" s="104"/>
      <c r="AO33" s="104"/>
      <c r="AP33" s="104"/>
      <c r="AQ33" s="104"/>
      <c r="AR33" s="104"/>
      <c r="AS33" s="105"/>
      <c r="AT33" s="71"/>
      <c r="AU33" s="38">
        <f>(AU5+AU6+AU7+AU8+AU9+AU10+AU11+AU12+AU13+AU14+AU15+AU16+AU17+AU18+AU19+AU20+AU21+AU22+AU23+AU24+AU25+AU26+AU27+AU28+AU29+AU30+AU31+AU32)/28</f>
        <v>0</v>
      </c>
      <c r="AV33" s="38">
        <f t="shared" ref="AV33:BG33" si="28">(AV5+AV6+AV7+AV8+AV9+AV10+AV11+AV12+AV13+AV14+AV15+AV16+AV17+AV18+AV19+AV20+AV21+AV22+AV23+AV24+AV25+AV26+AV27+AV28+AV29+AV30+AV31+AV32)/28</f>
        <v>0</v>
      </c>
      <c r="AW33" s="38">
        <f t="shared" si="28"/>
        <v>0</v>
      </c>
      <c r="AX33" s="39">
        <f t="shared" si="28"/>
        <v>0</v>
      </c>
      <c r="AY33" s="39">
        <f t="shared" si="28"/>
        <v>0</v>
      </c>
      <c r="AZ33" s="39">
        <f t="shared" si="28"/>
        <v>0</v>
      </c>
      <c r="BA33" s="40">
        <f t="shared" si="28"/>
        <v>0</v>
      </c>
      <c r="BB33" s="40">
        <f t="shared" si="28"/>
        <v>0</v>
      </c>
      <c r="BC33" s="40">
        <f t="shared" si="28"/>
        <v>0</v>
      </c>
      <c r="BD33" s="40">
        <f t="shared" si="28"/>
        <v>0</v>
      </c>
      <c r="BE33" s="41">
        <f t="shared" si="28"/>
        <v>0</v>
      </c>
      <c r="BF33" s="41">
        <f t="shared" si="28"/>
        <v>0</v>
      </c>
      <c r="BG33" s="41">
        <f t="shared" si="28"/>
        <v>0</v>
      </c>
    </row>
    <row r="34" spans="1:5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8"/>
      <c r="Z34" s="49"/>
      <c r="AA34" s="50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8"/>
      <c r="Z35" s="49"/>
      <c r="AA35" s="50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8"/>
      <c r="Z36" s="49"/>
      <c r="AA36" s="50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8"/>
      <c r="Z37" s="49"/>
      <c r="AA37" s="50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</sheetData>
  <mergeCells count="59">
    <mergeCell ref="AM33:AS33"/>
    <mergeCell ref="Y35:AA35"/>
    <mergeCell ref="Y36:AA36"/>
    <mergeCell ref="Y37:AA37"/>
    <mergeCell ref="AG1:AL1"/>
    <mergeCell ref="AL2:AL3"/>
    <mergeCell ref="AM1:AS3"/>
    <mergeCell ref="Y23:AA23"/>
    <mergeCell ref="Y24:AA24"/>
    <mergeCell ref="Y25:AA25"/>
    <mergeCell ref="Y26:AA26"/>
    <mergeCell ref="Y33:AA33"/>
    <mergeCell ref="Y28:AA28"/>
    <mergeCell ref="Y29:AA29"/>
    <mergeCell ref="Y30:AA30"/>
    <mergeCell ref="Y31:AA31"/>
    <mergeCell ref="AU1:BG1"/>
    <mergeCell ref="AU2:AW3"/>
    <mergeCell ref="AX2:AZ3"/>
    <mergeCell ref="BA2:BD3"/>
    <mergeCell ref="BE2:BG3"/>
    <mergeCell ref="Y32:AA32"/>
    <mergeCell ref="Y18:AA18"/>
    <mergeCell ref="Y19:AA19"/>
    <mergeCell ref="Y20:AA20"/>
    <mergeCell ref="Y9:AA9"/>
    <mergeCell ref="Y22:AA22"/>
    <mergeCell ref="Y34:AA34"/>
    <mergeCell ref="A1:AF1"/>
    <mergeCell ref="B2:U2"/>
    <mergeCell ref="V2:X2"/>
    <mergeCell ref="Y2:AA2"/>
    <mergeCell ref="AC2:AF2"/>
    <mergeCell ref="Y3:AA3"/>
    <mergeCell ref="Y4:AA4"/>
    <mergeCell ref="Y5:AA5"/>
    <mergeCell ref="Y6:AA6"/>
    <mergeCell ref="Y27:AA27"/>
    <mergeCell ref="Y7:AA7"/>
    <mergeCell ref="Y8:AA8"/>
    <mergeCell ref="Y21:AA21"/>
    <mergeCell ref="Y10:AA10"/>
    <mergeCell ref="Y11:AA11"/>
    <mergeCell ref="AT1:AT33"/>
    <mergeCell ref="AK2:AK3"/>
    <mergeCell ref="B3:C3"/>
    <mergeCell ref="D3:E3"/>
    <mergeCell ref="F3:I3"/>
    <mergeCell ref="J3:K3"/>
    <mergeCell ref="L3:M3"/>
    <mergeCell ref="N3:O3"/>
    <mergeCell ref="P3:S3"/>
    <mergeCell ref="T3:U3"/>
    <mergeCell ref="Y12:AA12"/>
    <mergeCell ref="Y13:AA13"/>
    <mergeCell ref="Y14:AA14"/>
    <mergeCell ref="Y15:AA15"/>
    <mergeCell ref="Y16:AA16"/>
    <mergeCell ref="Y17:AA1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TOMA NOTAS</vt:lpstr>
      <vt:lpstr>Registro Ev.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 delgado</dc:creator>
  <dc:description/>
  <cp:lastModifiedBy>Usuario</cp:lastModifiedBy>
  <cp:revision>91</cp:revision>
  <cp:lastPrinted>2018-04-16T17:32:47Z</cp:lastPrinted>
  <dcterms:created xsi:type="dcterms:W3CDTF">2016-09-20T09:32:40Z</dcterms:created>
  <dcterms:modified xsi:type="dcterms:W3CDTF">2018-04-22T11:40:59Z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