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155" windowWidth="12390" windowHeight="7230" activeTab="1"/>
  </bookViews>
  <sheets>
    <sheet name="INICIO" sheetId="1" r:id="rId1"/>
    <sheet name="1º ESO" sheetId="2" r:id="rId2"/>
    <sheet name="2º ESO" sheetId="3" r:id="rId3"/>
    <sheet name="ACI" sheetId="4" r:id="rId4"/>
    <sheet name="DATOS" sheetId="5" r:id="rId5"/>
  </sheets>
  <definedNames/>
  <calcPr fullCalcOnLoad="1"/>
</workbook>
</file>

<file path=xl/sharedStrings.xml><?xml version="1.0" encoding="utf-8"?>
<sst xmlns="http://schemas.openxmlformats.org/spreadsheetml/2006/main" count="735" uniqueCount="56">
  <si>
    <t>FLUIDEZ</t>
  </si>
  <si>
    <t>COMPRENSIÓN</t>
  </si>
  <si>
    <t>t</t>
  </si>
  <si>
    <t>GLOBAL</t>
  </si>
  <si>
    <t>Nº</t>
  </si>
  <si>
    <t xml:space="preserve"> 1/2</t>
  </si>
  <si>
    <t>P/M</t>
  </si>
  <si>
    <t>NIVEL</t>
  </si>
  <si>
    <t>L</t>
  </si>
  <si>
    <t>I</t>
  </si>
  <si>
    <t>V</t>
  </si>
  <si>
    <t>T</t>
  </si>
  <si>
    <t>VEL. MEDIA</t>
  </si>
  <si>
    <t>CURSO</t>
  </si>
  <si>
    <t>Nº ALUM</t>
  </si>
  <si>
    <t>VM</t>
  </si>
  <si>
    <t>OPT</t>
  </si>
  <si>
    <t>MED</t>
  </si>
  <si>
    <t>INA</t>
  </si>
  <si>
    <t>CENTRO:</t>
  </si>
  <si>
    <t>Instrucciones:</t>
  </si>
  <si>
    <t>3. El resumen de cada curso se genera automáticamente debajo de cada tabla.</t>
  </si>
  <si>
    <t>4. El resumen general del centro aparece en la pestaña "DATOS"</t>
  </si>
  <si>
    <t>5. Traslade los datos del resumen a la web:</t>
  </si>
  <si>
    <t>(Escriba aquí los datos del centro)</t>
  </si>
  <si>
    <t>CÓDIGO:</t>
  </si>
  <si>
    <t>LOCALIDAD:</t>
  </si>
  <si>
    <t>1. Rellene los datos relativos a los cursos. Para ir a cada curso, pulse en la pestaña correspondiente de la zona inferior de la pantalla.</t>
  </si>
  <si>
    <t>TABLA DE RECOGIDA DE DATOS POR CURSO (JEFATURA DE ESTUDIOS)</t>
  </si>
  <si>
    <t>RESUMEN CENTRO (JEFATURA DE ESTUDIOS)</t>
  </si>
  <si>
    <t xml:space="preserve"> © CEPGR3 2011 -- JL Ortiz</t>
  </si>
  <si>
    <t>http://www.cepguadix.es/lectura</t>
  </si>
  <si>
    <t>1º ESO A</t>
  </si>
  <si>
    <t>1º ESO</t>
  </si>
  <si>
    <t>1º ESO B</t>
  </si>
  <si>
    <t>1º ESO C</t>
  </si>
  <si>
    <t>1º ESO D</t>
  </si>
  <si>
    <t>1º ESO E</t>
  </si>
  <si>
    <t>1º ESO F</t>
  </si>
  <si>
    <t>1º ESO G</t>
  </si>
  <si>
    <t>1º ESO H</t>
  </si>
  <si>
    <t>2º ESO B</t>
  </si>
  <si>
    <t>2º ESO H</t>
  </si>
  <si>
    <t>2º ESO G</t>
  </si>
  <si>
    <t>2º ESO F</t>
  </si>
  <si>
    <t>2º ESO E</t>
  </si>
  <si>
    <t>2º ESO D</t>
  </si>
  <si>
    <t>2º ESO C</t>
  </si>
  <si>
    <t>2º ESO A</t>
  </si>
  <si>
    <t>2º ESO</t>
  </si>
  <si>
    <t>1º ESO - ACI</t>
  </si>
  <si>
    <t>2º ESO - ACI</t>
  </si>
  <si>
    <t>2. Si existe más de un curso por nivel, cumplimente una tabla para cada curso. Existen socho tablas por nivel.</t>
  </si>
  <si>
    <t>REGISTRO INICIAL DE LECTURA SECUNDARIA  - NOVIEMBRE 12</t>
  </si>
  <si>
    <t>REGISTRO INICIAL DE LECTURA - NOVIEMBRE 12</t>
  </si>
  <si>
    <t>REGISTRO INICIAL DE LECTURA - NOVIEMBRE 12 - RESUMEN CURSO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</si>
</sst>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57"/>
      <name val="Arial"/>
      <family val="2"/>
    </font>
    <font>
      <b/>
      <sz val="16"/>
      <color indexed="5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6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top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 applyProtection="1">
      <alignment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1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" fontId="0" fillId="0" borderId="48" xfId="0" applyNumberFormat="1" applyFont="1" applyFill="1" applyBorder="1" applyAlignment="1" applyProtection="1">
      <alignment horizontal="center" vertical="center"/>
      <protection/>
    </xf>
    <xf numFmtId="1" fontId="0" fillId="0" borderId="49" xfId="0" applyNumberFormat="1" applyFont="1" applyFill="1" applyBorder="1" applyAlignment="1" applyProtection="1">
      <alignment horizontal="center" vertical="center"/>
      <protection/>
    </xf>
    <xf numFmtId="1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1" fontId="0" fillId="0" borderId="51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33" fillId="0" borderId="0" xfId="45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5" borderId="57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1" fontId="0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0"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BCEC9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ont>
        <color rgb="FFC00000"/>
      </font>
      <fill>
        <patternFill>
          <bgColor rgb="FFFBCEC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BCEC9"/>
        </patternFill>
      </fill>
    </dxf>
    <dxf>
      <font>
        <color rgb="FFC00000"/>
      </font>
      <fill>
        <patternFill>
          <bgColor rgb="FFFBCEC9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</dxf>
    <dxf>
      <fill>
        <patternFill>
          <bgColor rgb="FFE2EED2"/>
        </patternFill>
      </fill>
    </dxf>
    <dxf>
      <fill>
        <patternFill>
          <bgColor rgb="FFE2EED2"/>
        </patternFill>
      </fill>
    </dxf>
    <dxf>
      <fill>
        <patternFill>
          <bgColor rgb="FFE2EED2"/>
        </patternFill>
      </fill>
    </dxf>
    <dxf>
      <font>
        <color rgb="FFC00000"/>
      </font>
      <fill>
        <patternFill>
          <bgColor rgb="FFF8CFC8"/>
        </patternFill>
      </fill>
      <border/>
    </dxf>
    <dxf>
      <font>
        <color rgb="FFC00000"/>
      </font>
      <fill>
        <patternFill>
          <bgColor rgb="FFFBCEC9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18</xdr:col>
      <xdr:colOff>209550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7620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314325</xdr:rowOff>
    </xdr:from>
    <xdr:to>
      <xdr:col>2</xdr:col>
      <xdr:colOff>219075</xdr:colOff>
      <xdr:row>20</xdr:row>
      <xdr:rowOff>28575</xdr:rowOff>
    </xdr:to>
    <xdr:sp>
      <xdr:nvSpPr>
        <xdr:cNvPr id="2" name="16 Conector angular"/>
        <xdr:cNvSpPr>
          <a:spLocks/>
        </xdr:cNvSpPr>
      </xdr:nvSpPr>
      <xdr:spPr>
        <a:xfrm rot="16200000" flipH="1">
          <a:off x="228600" y="2638425"/>
          <a:ext cx="847725" cy="1914525"/>
        </a:xfrm>
        <a:prstGeom prst="bentConnector3">
          <a:avLst>
            <a:gd name="adj" fmla="val 61925"/>
          </a:avLst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12</xdr:row>
      <xdr:rowOff>304800</xdr:rowOff>
    </xdr:from>
    <xdr:to>
      <xdr:col>0</xdr:col>
      <xdr:colOff>400050</xdr:colOff>
      <xdr:row>12</xdr:row>
      <xdr:rowOff>304800</xdr:rowOff>
    </xdr:to>
    <xdr:sp>
      <xdr:nvSpPr>
        <xdr:cNvPr id="3" name="38 Conector recto"/>
        <xdr:cNvSpPr>
          <a:spLocks/>
        </xdr:cNvSpPr>
      </xdr:nvSpPr>
      <xdr:spPr>
        <a:xfrm>
          <a:off x="190500" y="2628900"/>
          <a:ext cx="209550" cy="0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pguadix.es/lectur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19"/>
  <sheetViews>
    <sheetView showRowColHeaders="0" zoomScale="150" zoomScaleNormal="150" zoomScalePageLayoutView="0" workbookViewId="0" topLeftCell="A1">
      <selection activeCell="D8" sqref="D8:R8"/>
    </sheetView>
  </sheetViews>
  <sheetFormatPr defaultColWidth="6.421875" defaultRowHeight="18" customHeight="1"/>
  <cols>
    <col min="1" max="16384" width="6.421875" style="44" customWidth="1"/>
  </cols>
  <sheetData>
    <row r="4" ht="11.25" customHeight="1"/>
    <row r="5" spans="3:16" ht="18" customHeight="1">
      <c r="C5" s="75" t="s">
        <v>53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3:16" ht="9.75" customHeight="1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2:18" ht="14.25" customHeight="1">
      <c r="B7" s="79" t="s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5"/>
      <c r="R7" s="15"/>
    </row>
    <row r="8" spans="2:18" ht="19.5" customHeight="1">
      <c r="B8" s="76" t="s">
        <v>19</v>
      </c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4:18" ht="9" customHeight="1"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 ht="19.5" customHeight="1">
      <c r="B10" s="79" t="s">
        <v>25</v>
      </c>
      <c r="C10" s="79"/>
      <c r="D10" s="77"/>
      <c r="E10" s="77"/>
      <c r="F10" s="77"/>
      <c r="G10" s="47"/>
      <c r="H10" s="79" t="s">
        <v>26</v>
      </c>
      <c r="I10" s="79"/>
      <c r="J10" s="79"/>
      <c r="K10" s="77"/>
      <c r="L10" s="77"/>
      <c r="M10" s="77"/>
      <c r="N10" s="77"/>
      <c r="O10" s="77"/>
      <c r="P10" s="77"/>
      <c r="Q10" s="77"/>
      <c r="R10" s="77"/>
    </row>
    <row r="11" ht="9.75" customHeight="1"/>
    <row r="12" ht="18" customHeight="1">
      <c r="B12" s="48" t="s">
        <v>20</v>
      </c>
    </row>
    <row r="13" spans="2:18" s="45" customFormat="1" ht="30.75" customHeight="1">
      <c r="B13" s="80" t="s">
        <v>27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2:18" s="45" customFormat="1" ht="21" customHeight="1">
      <c r="B14" s="80" t="s">
        <v>52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2:18" s="45" customFormat="1" ht="17.25" customHeight="1">
      <c r="B15" s="80" t="s"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2:18" s="45" customFormat="1" ht="16.5" customHeight="1">
      <c r="B16" s="80" t="s">
        <v>22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2:18" s="45" customFormat="1" ht="18.75" customHeight="1">
      <c r="B17" s="80" t="s"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2:18" s="45" customFormat="1" ht="33" customHeight="1">
      <c r="B18" s="73" t="s">
        <v>31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 ht="18" customHeight="1">
      <c r="B19" s="72" t="s">
        <v>30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</sheetData>
  <sheetProtection password="DFBD" sheet="1" objects="1" scenarios="1" selectLockedCells="1"/>
  <mergeCells count="16">
    <mergeCell ref="B16:R16"/>
    <mergeCell ref="B17:R17"/>
    <mergeCell ref="K10:R10"/>
    <mergeCell ref="B13:R13"/>
    <mergeCell ref="B14:R14"/>
    <mergeCell ref="B15:R15"/>
    <mergeCell ref="B19:R19"/>
    <mergeCell ref="B18:R18"/>
    <mergeCell ref="C5:P5"/>
    <mergeCell ref="B8:C8"/>
    <mergeCell ref="D8:R8"/>
    <mergeCell ref="D9:R9"/>
    <mergeCell ref="B7:P7"/>
    <mergeCell ref="B10:C10"/>
    <mergeCell ref="D10:F10"/>
    <mergeCell ref="H10:J10"/>
  </mergeCells>
  <conditionalFormatting sqref="D8:O8">
    <cfRule type="cellIs" priority="3" dxfId="0" operator="equal">
      <formula>0</formula>
    </cfRule>
  </conditionalFormatting>
  <conditionalFormatting sqref="K10:R10">
    <cfRule type="cellIs" priority="1" dxfId="0" operator="equal">
      <formula>0</formula>
    </cfRule>
  </conditionalFormatting>
  <conditionalFormatting sqref="D10:F10">
    <cfRule type="cellIs" priority="2" dxfId="0" operator="equal">
      <formula>0</formula>
    </cfRule>
  </conditionalFormatting>
  <hyperlinks>
    <hyperlink ref="B18" r:id="rId1" display="http://www.cepguadix.es/lectura"/>
  </hyperlinks>
  <printOptions/>
  <pageMargins left="0.59" right="0.49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P58"/>
  <sheetViews>
    <sheetView showGridLines="0" showRowColHeaders="0" tabSelected="1" zoomScale="80" zoomScaleNormal="80" zoomScalePageLayoutView="0" workbookViewId="0" topLeftCell="C1">
      <selection activeCell="I23" sqref="I23"/>
    </sheetView>
  </sheetViews>
  <sheetFormatPr defaultColWidth="7.140625" defaultRowHeight="18" customHeight="1"/>
  <cols>
    <col min="1" max="1" width="9.57421875" style="14" customWidth="1"/>
    <col min="2" max="2" width="8.421875" style="14" bestFit="1" customWidth="1"/>
    <col min="3" max="3" width="7.140625" style="14" customWidth="1"/>
    <col min="4" max="4" width="8.421875" style="14" bestFit="1" customWidth="1"/>
    <col min="5" max="5" width="7.140625" style="14" customWidth="1"/>
    <col min="6" max="6" width="7.140625" style="14" hidden="1" customWidth="1"/>
    <col min="7" max="11" width="7.140625" style="14" customWidth="1"/>
    <col min="12" max="13" width="7.140625" style="14" hidden="1" customWidth="1"/>
    <col min="14" max="14" width="8.8515625" style="14" customWidth="1"/>
    <col min="15" max="15" width="7.140625" style="14" customWidth="1"/>
    <col min="16" max="16" width="9.57421875" style="14" customWidth="1"/>
    <col min="17" max="17" width="8.421875" style="14" bestFit="1" customWidth="1"/>
    <col min="18" max="18" width="7.140625" style="14" customWidth="1"/>
    <col min="19" max="19" width="8.421875" style="14" bestFit="1" customWidth="1"/>
    <col min="20" max="20" width="7.140625" style="14" customWidth="1"/>
    <col min="21" max="21" width="7.140625" style="14" hidden="1" customWidth="1"/>
    <col min="22" max="26" width="7.140625" style="14" customWidth="1"/>
    <col min="27" max="28" width="7.140625" style="14" hidden="1" customWidth="1"/>
    <col min="29" max="29" width="8.8515625" style="14" customWidth="1"/>
    <col min="30" max="30" width="7.140625" style="14" customWidth="1"/>
    <col min="31" max="31" width="9.57421875" style="14" customWidth="1"/>
    <col min="32" max="32" width="8.421875" style="14" bestFit="1" customWidth="1"/>
    <col min="33" max="33" width="7.140625" style="14" customWidth="1"/>
    <col min="34" max="34" width="8.421875" style="14" bestFit="1" customWidth="1"/>
    <col min="35" max="35" width="7.140625" style="14" customWidth="1"/>
    <col min="36" max="36" width="7.140625" style="14" hidden="1" customWidth="1"/>
    <col min="37" max="41" width="7.140625" style="14" customWidth="1"/>
    <col min="42" max="43" width="7.140625" style="14" hidden="1" customWidth="1"/>
    <col min="44" max="44" width="8.8515625" style="14" customWidth="1"/>
    <col min="45" max="45" width="7.140625" style="14" customWidth="1"/>
    <col min="46" max="46" width="9.57421875" style="14" customWidth="1"/>
    <col min="47" max="47" width="8.421875" style="14" bestFit="1" customWidth="1"/>
    <col min="48" max="48" width="7.140625" style="14" customWidth="1"/>
    <col min="49" max="49" width="8.421875" style="14" bestFit="1" customWidth="1"/>
    <col min="50" max="50" width="7.140625" style="14" customWidth="1"/>
    <col min="51" max="51" width="7.140625" style="14" hidden="1" customWidth="1"/>
    <col min="52" max="56" width="7.140625" style="14" customWidth="1"/>
    <col min="57" max="58" width="7.140625" style="14" hidden="1" customWidth="1"/>
    <col min="59" max="59" width="8.8515625" style="14" customWidth="1"/>
    <col min="60" max="60" width="7.140625" style="14" customWidth="1"/>
    <col min="61" max="61" width="9.57421875" style="14" customWidth="1"/>
    <col min="62" max="62" width="8.421875" style="14" bestFit="1" customWidth="1"/>
    <col min="63" max="63" width="7.140625" style="14" customWidth="1"/>
    <col min="64" max="64" width="8.421875" style="14" bestFit="1" customWidth="1"/>
    <col min="65" max="65" width="7.140625" style="14" customWidth="1"/>
    <col min="66" max="66" width="7.140625" style="14" hidden="1" customWidth="1"/>
    <col min="67" max="71" width="7.140625" style="14" customWidth="1"/>
    <col min="72" max="73" width="7.140625" style="14" hidden="1" customWidth="1"/>
    <col min="74" max="74" width="8.8515625" style="14" customWidth="1"/>
    <col min="75" max="75" width="7.140625" style="14" customWidth="1"/>
    <col min="76" max="76" width="9.57421875" style="14" customWidth="1"/>
    <col min="77" max="77" width="8.421875" style="14" bestFit="1" customWidth="1"/>
    <col min="78" max="78" width="7.140625" style="14" customWidth="1"/>
    <col min="79" max="79" width="8.421875" style="14" bestFit="1" customWidth="1"/>
    <col min="80" max="80" width="7.140625" style="14" customWidth="1"/>
    <col min="81" max="81" width="7.140625" style="14" hidden="1" customWidth="1"/>
    <col min="82" max="86" width="7.140625" style="14" customWidth="1"/>
    <col min="87" max="88" width="7.140625" style="14" hidden="1" customWidth="1"/>
    <col min="89" max="89" width="8.8515625" style="14" customWidth="1"/>
    <col min="90" max="90" width="7.140625" style="14" customWidth="1"/>
    <col min="91" max="91" width="9.57421875" style="14" customWidth="1"/>
    <col min="92" max="92" width="8.421875" style="14" bestFit="1" customWidth="1"/>
    <col min="93" max="93" width="7.140625" style="14" customWidth="1"/>
    <col min="94" max="94" width="8.421875" style="14" bestFit="1" customWidth="1"/>
    <col min="95" max="95" width="7.140625" style="14" customWidth="1"/>
    <col min="96" max="96" width="7.140625" style="14" hidden="1" customWidth="1"/>
    <col min="97" max="101" width="7.140625" style="14" customWidth="1"/>
    <col min="102" max="103" width="7.140625" style="14" hidden="1" customWidth="1"/>
    <col min="104" max="104" width="8.8515625" style="14" customWidth="1"/>
    <col min="105" max="105" width="7.140625" style="14" customWidth="1"/>
    <col min="106" max="106" width="9.57421875" style="14" customWidth="1"/>
    <col min="107" max="107" width="8.421875" style="14" bestFit="1" customWidth="1"/>
    <col min="108" max="108" width="7.140625" style="14" customWidth="1"/>
    <col min="109" max="109" width="8.421875" style="14" bestFit="1" customWidth="1"/>
    <col min="110" max="110" width="7.140625" style="14" customWidth="1"/>
    <col min="111" max="111" width="7.140625" style="14" hidden="1" customWidth="1"/>
    <col min="112" max="116" width="7.140625" style="14" customWidth="1"/>
    <col min="117" max="118" width="7.140625" style="14" hidden="1" customWidth="1"/>
    <col min="119" max="119" width="8.8515625" style="14" customWidth="1"/>
    <col min="120" max="16384" width="7.140625" style="14" customWidth="1"/>
  </cols>
  <sheetData>
    <row r="1" ht="8.25" customHeight="1"/>
    <row r="2" spans="1:120" ht="13.5" customHeigh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 t="s">
        <v>28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 t="s">
        <v>28</v>
      </c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 t="s">
        <v>28</v>
      </c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 t="s">
        <v>28</v>
      </c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 t="s">
        <v>28</v>
      </c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 t="s">
        <v>28</v>
      </c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 t="s">
        <v>28</v>
      </c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</row>
    <row r="3" spans="1:120" ht="13.5" customHeight="1">
      <c r="A3" s="105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 t="s">
        <v>54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5" t="s">
        <v>54</v>
      </c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5" t="s">
        <v>54</v>
      </c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5" t="s">
        <v>54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5" t="s">
        <v>54</v>
      </c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5" t="s">
        <v>54</v>
      </c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5" t="s">
        <v>54</v>
      </c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19" s="50" customFormat="1" ht="13.5" customHeight="1">
      <c r="A4" s="103" t="s">
        <v>19</v>
      </c>
      <c r="B4" s="103"/>
      <c r="C4" s="100">
        <f>INICIO!$D$8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P4" s="103" t="s">
        <v>19</v>
      </c>
      <c r="Q4" s="103"/>
      <c r="R4" s="100">
        <f>INICIO!$D$8</f>
        <v>0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E4" s="103" t="s">
        <v>19</v>
      </c>
      <c r="AF4" s="103"/>
      <c r="AG4" s="100">
        <f>INICIO!$D$8</f>
        <v>0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T4" s="103" t="s">
        <v>19</v>
      </c>
      <c r="AU4" s="103"/>
      <c r="AV4" s="100">
        <f>INICIO!$D$8</f>
        <v>0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I4" s="103" t="s">
        <v>19</v>
      </c>
      <c r="BJ4" s="103"/>
      <c r="BK4" s="100">
        <f>INICIO!$D$8</f>
        <v>0</v>
      </c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X4" s="103" t="s">
        <v>19</v>
      </c>
      <c r="BY4" s="103"/>
      <c r="BZ4" s="100">
        <f>INICIO!$D$8</f>
        <v>0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M4" s="103" t="s">
        <v>19</v>
      </c>
      <c r="CN4" s="103"/>
      <c r="CO4" s="100">
        <f>INICIO!$D$8</f>
        <v>0</v>
      </c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B4" s="103" t="s">
        <v>19</v>
      </c>
      <c r="DC4" s="103"/>
      <c r="DD4" s="100">
        <f>INICIO!$D$8</f>
        <v>0</v>
      </c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</row>
    <row r="5" spans="1:119" s="50" customFormat="1" ht="13.5" customHeight="1">
      <c r="A5" s="103" t="s">
        <v>25</v>
      </c>
      <c r="B5" s="103"/>
      <c r="C5" s="100">
        <f>INICIO!$D$10</f>
        <v>0</v>
      </c>
      <c r="D5" s="100"/>
      <c r="E5" s="99" t="s">
        <v>26</v>
      </c>
      <c r="F5" s="99"/>
      <c r="G5" s="99"/>
      <c r="H5" s="100">
        <f>INICIO!$K$10</f>
        <v>0</v>
      </c>
      <c r="I5" s="100"/>
      <c r="J5" s="100"/>
      <c r="K5" s="100"/>
      <c r="L5" s="100"/>
      <c r="M5" s="100"/>
      <c r="N5" s="100"/>
      <c r="P5" s="103" t="s">
        <v>25</v>
      </c>
      <c r="Q5" s="103"/>
      <c r="R5" s="100">
        <f>INICIO!$D$10</f>
        <v>0</v>
      </c>
      <c r="S5" s="100"/>
      <c r="T5" s="99" t="s">
        <v>26</v>
      </c>
      <c r="U5" s="99"/>
      <c r="V5" s="99"/>
      <c r="W5" s="100">
        <f>INICIO!$K$10</f>
        <v>0</v>
      </c>
      <c r="X5" s="100"/>
      <c r="Y5" s="100"/>
      <c r="Z5" s="100"/>
      <c r="AA5" s="100"/>
      <c r="AB5" s="100"/>
      <c r="AC5" s="100"/>
      <c r="AE5" s="103" t="s">
        <v>25</v>
      </c>
      <c r="AF5" s="103"/>
      <c r="AG5" s="100">
        <f>INICIO!$D$10</f>
        <v>0</v>
      </c>
      <c r="AH5" s="100"/>
      <c r="AI5" s="99" t="s">
        <v>26</v>
      </c>
      <c r="AJ5" s="99"/>
      <c r="AK5" s="99"/>
      <c r="AL5" s="100">
        <f>INICIO!$K$10</f>
        <v>0</v>
      </c>
      <c r="AM5" s="100"/>
      <c r="AN5" s="100"/>
      <c r="AO5" s="100"/>
      <c r="AP5" s="100"/>
      <c r="AQ5" s="100"/>
      <c r="AR5" s="100"/>
      <c r="AT5" s="103" t="s">
        <v>25</v>
      </c>
      <c r="AU5" s="103"/>
      <c r="AV5" s="100">
        <f>INICIO!$D$10</f>
        <v>0</v>
      </c>
      <c r="AW5" s="100"/>
      <c r="AX5" s="99" t="s">
        <v>26</v>
      </c>
      <c r="AY5" s="99"/>
      <c r="AZ5" s="99"/>
      <c r="BA5" s="100">
        <f>INICIO!$K$10</f>
        <v>0</v>
      </c>
      <c r="BB5" s="100"/>
      <c r="BC5" s="100"/>
      <c r="BD5" s="100"/>
      <c r="BE5" s="100"/>
      <c r="BF5" s="100"/>
      <c r="BG5" s="100"/>
      <c r="BI5" s="103" t="s">
        <v>25</v>
      </c>
      <c r="BJ5" s="103"/>
      <c r="BK5" s="100">
        <f>INICIO!$D$10</f>
        <v>0</v>
      </c>
      <c r="BL5" s="100"/>
      <c r="BM5" s="99" t="s">
        <v>26</v>
      </c>
      <c r="BN5" s="99"/>
      <c r="BO5" s="99"/>
      <c r="BP5" s="100">
        <f>INICIO!$K$10</f>
        <v>0</v>
      </c>
      <c r="BQ5" s="100"/>
      <c r="BR5" s="100"/>
      <c r="BS5" s="100"/>
      <c r="BT5" s="100"/>
      <c r="BU5" s="100"/>
      <c r="BV5" s="100"/>
      <c r="BX5" s="103" t="s">
        <v>25</v>
      </c>
      <c r="BY5" s="103"/>
      <c r="BZ5" s="100">
        <f>INICIO!$D$10</f>
        <v>0</v>
      </c>
      <c r="CA5" s="100"/>
      <c r="CB5" s="99" t="s">
        <v>26</v>
      </c>
      <c r="CC5" s="99"/>
      <c r="CD5" s="99"/>
      <c r="CE5" s="100">
        <f>INICIO!$K$10</f>
        <v>0</v>
      </c>
      <c r="CF5" s="100"/>
      <c r="CG5" s="100"/>
      <c r="CH5" s="100"/>
      <c r="CI5" s="100"/>
      <c r="CJ5" s="100"/>
      <c r="CK5" s="100"/>
      <c r="CM5" s="103" t="s">
        <v>25</v>
      </c>
      <c r="CN5" s="103"/>
      <c r="CO5" s="100">
        <f>INICIO!$D$10</f>
        <v>0</v>
      </c>
      <c r="CP5" s="100"/>
      <c r="CQ5" s="99" t="s">
        <v>26</v>
      </c>
      <c r="CR5" s="99"/>
      <c r="CS5" s="99"/>
      <c r="CT5" s="100">
        <f>INICIO!$K$10</f>
        <v>0</v>
      </c>
      <c r="CU5" s="100"/>
      <c r="CV5" s="100"/>
      <c r="CW5" s="100"/>
      <c r="CX5" s="100"/>
      <c r="CY5" s="100"/>
      <c r="CZ5" s="100"/>
      <c r="DB5" s="103" t="s">
        <v>25</v>
      </c>
      <c r="DC5" s="103"/>
      <c r="DD5" s="100">
        <f>INICIO!$D$10</f>
        <v>0</v>
      </c>
      <c r="DE5" s="100"/>
      <c r="DF5" s="99" t="s">
        <v>26</v>
      </c>
      <c r="DG5" s="99"/>
      <c r="DH5" s="99"/>
      <c r="DI5" s="100">
        <f>INICIO!$K$10</f>
        <v>0</v>
      </c>
      <c r="DJ5" s="100"/>
      <c r="DK5" s="100"/>
      <c r="DL5" s="100"/>
      <c r="DM5" s="100"/>
      <c r="DN5" s="100"/>
      <c r="DO5" s="100"/>
    </row>
    <row r="6" spans="1:119" s="53" customFormat="1" ht="7.5" customHeight="1" thickBot="1">
      <c r="A6" s="52"/>
      <c r="B6" s="52"/>
      <c r="C6" s="52"/>
      <c r="D6" s="52">
        <v>134</v>
      </c>
      <c r="E6" s="52">
        <v>119</v>
      </c>
      <c r="F6" s="52"/>
      <c r="G6" s="52">
        <v>8</v>
      </c>
      <c r="H6" s="52">
        <v>6</v>
      </c>
      <c r="I6" s="52">
        <v>10</v>
      </c>
      <c r="J6" s="52"/>
      <c r="K6" s="52"/>
      <c r="L6" s="52"/>
      <c r="M6" s="52"/>
      <c r="N6" s="52"/>
      <c r="P6" s="52"/>
      <c r="Q6" s="52"/>
      <c r="R6" s="52"/>
      <c r="S6" s="52">
        <v>134</v>
      </c>
      <c r="T6" s="52">
        <v>119</v>
      </c>
      <c r="U6" s="52"/>
      <c r="V6" s="52">
        <v>8</v>
      </c>
      <c r="W6" s="52">
        <v>6</v>
      </c>
      <c r="X6" s="52">
        <v>10</v>
      </c>
      <c r="Y6" s="52"/>
      <c r="Z6" s="52"/>
      <c r="AA6" s="52"/>
      <c r="AB6" s="52"/>
      <c r="AC6" s="52"/>
      <c r="AE6" s="52"/>
      <c r="AF6" s="52"/>
      <c r="AG6" s="52"/>
      <c r="AH6" s="52">
        <v>134</v>
      </c>
      <c r="AI6" s="52">
        <v>119</v>
      </c>
      <c r="AJ6" s="52"/>
      <c r="AK6" s="52">
        <v>8</v>
      </c>
      <c r="AL6" s="52">
        <v>6</v>
      </c>
      <c r="AM6" s="52">
        <v>10</v>
      </c>
      <c r="AN6" s="52"/>
      <c r="AO6" s="52"/>
      <c r="AP6" s="52"/>
      <c r="AQ6" s="52"/>
      <c r="AR6" s="52"/>
      <c r="AT6" s="52"/>
      <c r="AU6" s="52"/>
      <c r="AV6" s="52"/>
      <c r="AW6" s="52">
        <v>134</v>
      </c>
      <c r="AX6" s="52">
        <v>119</v>
      </c>
      <c r="AY6" s="52"/>
      <c r="AZ6" s="52">
        <v>8</v>
      </c>
      <c r="BA6" s="52">
        <v>6</v>
      </c>
      <c r="BB6" s="52">
        <v>10</v>
      </c>
      <c r="BC6" s="52"/>
      <c r="BD6" s="52"/>
      <c r="BE6" s="52"/>
      <c r="BF6" s="52"/>
      <c r="BG6" s="52"/>
      <c r="BI6" s="52"/>
      <c r="BJ6" s="52"/>
      <c r="BK6" s="52"/>
      <c r="BL6" s="52">
        <v>134</v>
      </c>
      <c r="BM6" s="52">
        <v>119</v>
      </c>
      <c r="BN6" s="52"/>
      <c r="BO6" s="52">
        <v>8</v>
      </c>
      <c r="BP6" s="52">
        <v>6</v>
      </c>
      <c r="BQ6" s="52">
        <v>10</v>
      </c>
      <c r="BR6" s="52"/>
      <c r="BS6" s="52"/>
      <c r="BT6" s="52"/>
      <c r="BU6" s="52"/>
      <c r="BV6" s="52"/>
      <c r="BX6" s="52"/>
      <c r="BY6" s="52"/>
      <c r="BZ6" s="52"/>
      <c r="CA6" s="52">
        <v>134</v>
      </c>
      <c r="CB6" s="52">
        <v>119</v>
      </c>
      <c r="CC6" s="52"/>
      <c r="CD6" s="52">
        <v>8</v>
      </c>
      <c r="CE6" s="52">
        <v>6</v>
      </c>
      <c r="CF6" s="52">
        <v>10</v>
      </c>
      <c r="CG6" s="52"/>
      <c r="CH6" s="52"/>
      <c r="CI6" s="52"/>
      <c r="CJ6" s="52"/>
      <c r="CK6" s="52"/>
      <c r="CM6" s="52"/>
      <c r="CN6" s="52"/>
      <c r="CO6" s="52"/>
      <c r="CP6" s="52">
        <v>134</v>
      </c>
      <c r="CQ6" s="52">
        <v>119</v>
      </c>
      <c r="CR6" s="52"/>
      <c r="CS6" s="52">
        <v>8</v>
      </c>
      <c r="CT6" s="52">
        <v>6</v>
      </c>
      <c r="CU6" s="52">
        <v>10</v>
      </c>
      <c r="CV6" s="52"/>
      <c r="CW6" s="52"/>
      <c r="CX6" s="52"/>
      <c r="CY6" s="52"/>
      <c r="CZ6" s="52"/>
      <c r="DB6" s="52"/>
      <c r="DC6" s="52"/>
      <c r="DD6" s="52"/>
      <c r="DE6" s="52">
        <v>134</v>
      </c>
      <c r="DF6" s="52">
        <v>119</v>
      </c>
      <c r="DG6" s="52"/>
      <c r="DH6" s="52">
        <v>8</v>
      </c>
      <c r="DI6" s="52">
        <v>6</v>
      </c>
      <c r="DJ6" s="52">
        <v>10</v>
      </c>
      <c r="DK6" s="52"/>
      <c r="DL6" s="52"/>
      <c r="DM6" s="52"/>
      <c r="DN6" s="52"/>
      <c r="DO6" s="52"/>
    </row>
    <row r="7" spans="2:119" ht="18.75" customHeight="1">
      <c r="B7" s="101" t="s">
        <v>32</v>
      </c>
      <c r="C7" s="102"/>
      <c r="D7" s="97" t="s">
        <v>0</v>
      </c>
      <c r="E7" s="98"/>
      <c r="F7" s="17"/>
      <c r="G7" s="97" t="s">
        <v>1</v>
      </c>
      <c r="H7" s="81"/>
      <c r="I7" s="81"/>
      <c r="J7" s="81"/>
      <c r="K7" s="98"/>
      <c r="L7" s="18"/>
      <c r="M7" s="90" t="s">
        <v>2</v>
      </c>
      <c r="N7" s="92" t="s">
        <v>3</v>
      </c>
      <c r="Q7" s="101" t="s">
        <v>34</v>
      </c>
      <c r="R7" s="102"/>
      <c r="S7" s="97" t="s">
        <v>0</v>
      </c>
      <c r="T7" s="98"/>
      <c r="U7" s="17"/>
      <c r="V7" s="97" t="s">
        <v>1</v>
      </c>
      <c r="W7" s="81"/>
      <c r="X7" s="81"/>
      <c r="Y7" s="81"/>
      <c r="Z7" s="98"/>
      <c r="AA7" s="18"/>
      <c r="AB7" s="90" t="s">
        <v>2</v>
      </c>
      <c r="AC7" s="92" t="s">
        <v>3</v>
      </c>
      <c r="AF7" s="101" t="s">
        <v>35</v>
      </c>
      <c r="AG7" s="102"/>
      <c r="AH7" s="97" t="s">
        <v>0</v>
      </c>
      <c r="AI7" s="98"/>
      <c r="AJ7" s="17"/>
      <c r="AK7" s="97" t="s">
        <v>1</v>
      </c>
      <c r="AL7" s="81"/>
      <c r="AM7" s="81"/>
      <c r="AN7" s="81"/>
      <c r="AO7" s="98"/>
      <c r="AP7" s="18"/>
      <c r="AQ7" s="90" t="s">
        <v>2</v>
      </c>
      <c r="AR7" s="92" t="s">
        <v>3</v>
      </c>
      <c r="AU7" s="101" t="s">
        <v>36</v>
      </c>
      <c r="AV7" s="102"/>
      <c r="AW7" s="97" t="s">
        <v>0</v>
      </c>
      <c r="AX7" s="98"/>
      <c r="AY7" s="17"/>
      <c r="AZ7" s="97" t="s">
        <v>1</v>
      </c>
      <c r="BA7" s="81"/>
      <c r="BB7" s="81"/>
      <c r="BC7" s="81"/>
      <c r="BD7" s="98"/>
      <c r="BE7" s="18"/>
      <c r="BF7" s="90" t="s">
        <v>2</v>
      </c>
      <c r="BG7" s="92" t="s">
        <v>3</v>
      </c>
      <c r="BJ7" s="101" t="s">
        <v>37</v>
      </c>
      <c r="BK7" s="102"/>
      <c r="BL7" s="97" t="s">
        <v>0</v>
      </c>
      <c r="BM7" s="98"/>
      <c r="BN7" s="17"/>
      <c r="BO7" s="97" t="s">
        <v>1</v>
      </c>
      <c r="BP7" s="81"/>
      <c r="BQ7" s="81"/>
      <c r="BR7" s="81"/>
      <c r="BS7" s="98"/>
      <c r="BT7" s="18"/>
      <c r="BU7" s="90" t="s">
        <v>2</v>
      </c>
      <c r="BV7" s="92" t="s">
        <v>3</v>
      </c>
      <c r="BY7" s="101" t="s">
        <v>38</v>
      </c>
      <c r="BZ7" s="102"/>
      <c r="CA7" s="97" t="s">
        <v>0</v>
      </c>
      <c r="CB7" s="98"/>
      <c r="CC7" s="17"/>
      <c r="CD7" s="97" t="s">
        <v>1</v>
      </c>
      <c r="CE7" s="81"/>
      <c r="CF7" s="81"/>
      <c r="CG7" s="81"/>
      <c r="CH7" s="98"/>
      <c r="CI7" s="18"/>
      <c r="CJ7" s="90" t="s">
        <v>2</v>
      </c>
      <c r="CK7" s="92" t="s">
        <v>3</v>
      </c>
      <c r="CN7" s="101" t="s">
        <v>39</v>
      </c>
      <c r="CO7" s="102"/>
      <c r="CP7" s="97" t="s">
        <v>0</v>
      </c>
      <c r="CQ7" s="98"/>
      <c r="CR7" s="17"/>
      <c r="CS7" s="97" t="s">
        <v>1</v>
      </c>
      <c r="CT7" s="81"/>
      <c r="CU7" s="81"/>
      <c r="CV7" s="81"/>
      <c r="CW7" s="98"/>
      <c r="CX7" s="18"/>
      <c r="CY7" s="90" t="s">
        <v>2</v>
      </c>
      <c r="CZ7" s="92" t="s">
        <v>3</v>
      </c>
      <c r="DC7" s="101" t="s">
        <v>40</v>
      </c>
      <c r="DD7" s="102"/>
      <c r="DE7" s="97" t="s">
        <v>0</v>
      </c>
      <c r="DF7" s="98"/>
      <c r="DG7" s="17"/>
      <c r="DH7" s="97" t="s">
        <v>1</v>
      </c>
      <c r="DI7" s="81"/>
      <c r="DJ7" s="81"/>
      <c r="DK7" s="81"/>
      <c r="DL7" s="98"/>
      <c r="DM7" s="18"/>
      <c r="DN7" s="90" t="s">
        <v>2</v>
      </c>
      <c r="DO7" s="92" t="s">
        <v>3</v>
      </c>
    </row>
    <row r="8" spans="2:119" ht="16.5" customHeight="1" thickBot="1">
      <c r="B8" s="19" t="s">
        <v>4</v>
      </c>
      <c r="C8" s="20" t="s">
        <v>5</v>
      </c>
      <c r="D8" s="19" t="s">
        <v>6</v>
      </c>
      <c r="E8" s="11" t="s">
        <v>7</v>
      </c>
      <c r="F8" s="21" t="s">
        <v>2</v>
      </c>
      <c r="G8" s="19" t="s">
        <v>8</v>
      </c>
      <c r="H8" s="22" t="s">
        <v>9</v>
      </c>
      <c r="I8" s="22" t="s">
        <v>10</v>
      </c>
      <c r="J8" s="22" t="s">
        <v>11</v>
      </c>
      <c r="K8" s="11" t="s">
        <v>7</v>
      </c>
      <c r="L8" s="23" t="s">
        <v>2</v>
      </c>
      <c r="M8" s="91"/>
      <c r="N8" s="93"/>
      <c r="Q8" s="19" t="s">
        <v>4</v>
      </c>
      <c r="R8" s="20" t="s">
        <v>5</v>
      </c>
      <c r="S8" s="19" t="s">
        <v>6</v>
      </c>
      <c r="T8" s="11" t="s">
        <v>7</v>
      </c>
      <c r="U8" s="21" t="s">
        <v>2</v>
      </c>
      <c r="V8" s="19" t="s">
        <v>8</v>
      </c>
      <c r="W8" s="22" t="s">
        <v>9</v>
      </c>
      <c r="X8" s="22" t="s">
        <v>10</v>
      </c>
      <c r="Y8" s="22" t="s">
        <v>11</v>
      </c>
      <c r="Z8" s="11" t="s">
        <v>7</v>
      </c>
      <c r="AA8" s="23" t="s">
        <v>2</v>
      </c>
      <c r="AB8" s="91"/>
      <c r="AC8" s="93"/>
      <c r="AF8" s="19" t="s">
        <v>4</v>
      </c>
      <c r="AG8" s="20" t="s">
        <v>5</v>
      </c>
      <c r="AH8" s="19" t="s">
        <v>6</v>
      </c>
      <c r="AI8" s="11" t="s">
        <v>7</v>
      </c>
      <c r="AJ8" s="21" t="s">
        <v>2</v>
      </c>
      <c r="AK8" s="19" t="s">
        <v>8</v>
      </c>
      <c r="AL8" s="22" t="s">
        <v>9</v>
      </c>
      <c r="AM8" s="22" t="s">
        <v>10</v>
      </c>
      <c r="AN8" s="22" t="s">
        <v>11</v>
      </c>
      <c r="AO8" s="11" t="s">
        <v>7</v>
      </c>
      <c r="AP8" s="23" t="s">
        <v>2</v>
      </c>
      <c r="AQ8" s="91"/>
      <c r="AR8" s="93"/>
      <c r="AU8" s="19" t="s">
        <v>4</v>
      </c>
      <c r="AV8" s="20" t="s">
        <v>5</v>
      </c>
      <c r="AW8" s="19" t="s">
        <v>6</v>
      </c>
      <c r="AX8" s="11" t="s">
        <v>7</v>
      </c>
      <c r="AY8" s="21" t="s">
        <v>2</v>
      </c>
      <c r="AZ8" s="19" t="s">
        <v>8</v>
      </c>
      <c r="BA8" s="22" t="s">
        <v>9</v>
      </c>
      <c r="BB8" s="22" t="s">
        <v>10</v>
      </c>
      <c r="BC8" s="22" t="s">
        <v>11</v>
      </c>
      <c r="BD8" s="11" t="s">
        <v>7</v>
      </c>
      <c r="BE8" s="23" t="s">
        <v>2</v>
      </c>
      <c r="BF8" s="91"/>
      <c r="BG8" s="93"/>
      <c r="BJ8" s="19" t="s">
        <v>4</v>
      </c>
      <c r="BK8" s="20" t="s">
        <v>5</v>
      </c>
      <c r="BL8" s="19" t="s">
        <v>6</v>
      </c>
      <c r="BM8" s="11" t="s">
        <v>7</v>
      </c>
      <c r="BN8" s="21" t="s">
        <v>2</v>
      </c>
      <c r="BO8" s="19" t="s">
        <v>8</v>
      </c>
      <c r="BP8" s="22" t="s">
        <v>9</v>
      </c>
      <c r="BQ8" s="22" t="s">
        <v>10</v>
      </c>
      <c r="BR8" s="22" t="s">
        <v>11</v>
      </c>
      <c r="BS8" s="11" t="s">
        <v>7</v>
      </c>
      <c r="BT8" s="23" t="s">
        <v>2</v>
      </c>
      <c r="BU8" s="91"/>
      <c r="BV8" s="93"/>
      <c r="BY8" s="19" t="s">
        <v>4</v>
      </c>
      <c r="BZ8" s="20" t="s">
        <v>5</v>
      </c>
      <c r="CA8" s="19" t="s">
        <v>6</v>
      </c>
      <c r="CB8" s="11" t="s">
        <v>7</v>
      </c>
      <c r="CC8" s="21" t="s">
        <v>2</v>
      </c>
      <c r="CD8" s="19" t="s">
        <v>8</v>
      </c>
      <c r="CE8" s="22" t="s">
        <v>9</v>
      </c>
      <c r="CF8" s="22" t="s">
        <v>10</v>
      </c>
      <c r="CG8" s="22" t="s">
        <v>11</v>
      </c>
      <c r="CH8" s="11" t="s">
        <v>7</v>
      </c>
      <c r="CI8" s="23" t="s">
        <v>2</v>
      </c>
      <c r="CJ8" s="91"/>
      <c r="CK8" s="93"/>
      <c r="CN8" s="19" t="s">
        <v>4</v>
      </c>
      <c r="CO8" s="20" t="s">
        <v>5</v>
      </c>
      <c r="CP8" s="19" t="s">
        <v>6</v>
      </c>
      <c r="CQ8" s="11" t="s">
        <v>7</v>
      </c>
      <c r="CR8" s="21" t="s">
        <v>2</v>
      </c>
      <c r="CS8" s="19" t="s">
        <v>8</v>
      </c>
      <c r="CT8" s="22" t="s">
        <v>9</v>
      </c>
      <c r="CU8" s="22" t="s">
        <v>10</v>
      </c>
      <c r="CV8" s="22" t="s">
        <v>11</v>
      </c>
      <c r="CW8" s="11" t="s">
        <v>7</v>
      </c>
      <c r="CX8" s="23" t="s">
        <v>2</v>
      </c>
      <c r="CY8" s="91"/>
      <c r="CZ8" s="93"/>
      <c r="DC8" s="19" t="s">
        <v>4</v>
      </c>
      <c r="DD8" s="20" t="s">
        <v>5</v>
      </c>
      <c r="DE8" s="19" t="s">
        <v>6</v>
      </c>
      <c r="DF8" s="11" t="s">
        <v>7</v>
      </c>
      <c r="DG8" s="21" t="s">
        <v>2</v>
      </c>
      <c r="DH8" s="19" t="s">
        <v>8</v>
      </c>
      <c r="DI8" s="22" t="s">
        <v>9</v>
      </c>
      <c r="DJ8" s="22" t="s">
        <v>10</v>
      </c>
      <c r="DK8" s="22" t="s">
        <v>11</v>
      </c>
      <c r="DL8" s="11" t="s">
        <v>7</v>
      </c>
      <c r="DM8" s="23" t="s">
        <v>2</v>
      </c>
      <c r="DN8" s="91"/>
      <c r="DO8" s="93"/>
    </row>
    <row r="9" spans="2:119" ht="16.5" customHeight="1">
      <c r="B9" s="24">
        <v>1</v>
      </c>
      <c r="C9" s="1"/>
      <c r="D9" s="2"/>
      <c r="E9" s="9">
        <f>IF(D9="","",IF(D9&gt;D$6,"OPT",IF(D9&gt;E$6,"MED","INA")))</f>
      </c>
      <c r="F9" s="12">
        <f aca="true" t="shared" si="0" ref="F9:F45">IF(E9="","",IF(E9="OPT",3,IF(E9="MED",2,1)))</f>
      </c>
      <c r="G9" s="2"/>
      <c r="H9" s="7"/>
      <c r="I9" s="7"/>
      <c r="J9" s="25">
        <f aca="true" t="shared" si="1" ref="J9:J33">IF(AND(G9="",H9="",I9=""),"",G9+H9+I9)</f>
      </c>
      <c r="K9" s="9">
        <f>IF(J9="","",IF(J9&gt;I$6,"ERROR",IF(J9&gt;G$6,"OPT",IF(J9&gt;H$6,"MED","INA"))))</f>
      </c>
      <c r="L9" s="26">
        <f>IF(K9="","",IF(K9="ERROR",0,IF(K9="OPT",3,IF(K9="MED",2,1))))</f>
      </c>
      <c r="M9" s="27">
        <f>IF(L9=0,0,IF(L9&gt;F9,F9,L9))</f>
      </c>
      <c r="N9" s="9">
        <f>IF(M9="","",IF(M9=0,"ERROR",IF(M9=3,"OPT",IF(M9=2,"MED","INA"))))</f>
      </c>
      <c r="Q9" s="24">
        <v>1</v>
      </c>
      <c r="R9" s="1"/>
      <c r="S9" s="2"/>
      <c r="T9" s="9">
        <f>IF(S9="","",IF(S9&gt;S$6,"OPT",IF(S9&gt;T$6,"MED","INA")))</f>
      </c>
      <c r="U9" s="12">
        <f aca="true" t="shared" si="2" ref="U9:U45">IF(T9="","",IF(T9="OPT",3,IF(T9="MED",2,1)))</f>
      </c>
      <c r="V9" s="2"/>
      <c r="W9" s="7"/>
      <c r="X9" s="7"/>
      <c r="Y9" s="25">
        <f aca="true" t="shared" si="3" ref="Y9:Y43">IF(AND(V9="",W9="",X9=""),"",V9+W9+X9)</f>
      </c>
      <c r="Z9" s="9">
        <f>IF(Y9="","",IF(Y9&gt;X$6,"ERROR",IF(Y9&gt;V$6,"OPT",IF(Y9&gt;W$6,"MED","INA"))))</f>
      </c>
      <c r="AA9" s="26">
        <f>IF(Z9="","",IF(Z9="ERROR",0,IF(Z9="OPT",3,IF(Z9="MED",2,1))))</f>
      </c>
      <c r="AB9" s="27">
        <f>IF(AA9=0,0,IF(AA9&gt;U9,U9,AA9))</f>
      </c>
      <c r="AC9" s="9">
        <f>IF(AB9="","",IF(AB9=0,"ERROR",IF(AB9=3,"OPT",IF(AB9=2,"MED","INA"))))</f>
      </c>
      <c r="AF9" s="24">
        <v>1</v>
      </c>
      <c r="AG9" s="1"/>
      <c r="AH9" s="2"/>
      <c r="AI9" s="9">
        <f>IF(AH9="","",IF(AH9&gt;AH$6,"OPT",IF(AH9&gt;AI$6,"MED","INA")))</f>
      </c>
      <c r="AJ9" s="12">
        <f aca="true" t="shared" si="4" ref="AJ9:AJ45">IF(AI9="","",IF(AI9="OPT",3,IF(AI9="MED",2,1)))</f>
      </c>
      <c r="AK9" s="2"/>
      <c r="AL9" s="7"/>
      <c r="AM9" s="7"/>
      <c r="AN9" s="25">
        <f aca="true" t="shared" si="5" ref="AN9:AN43">IF(AND(AK9="",AL9="",AM9=""),"",AK9+AL9+AM9)</f>
      </c>
      <c r="AO9" s="9">
        <f>IF(AN9="","",IF(AN9&gt;AM$6,"ERROR",IF(AN9&gt;AK$6,"OPT",IF(AN9&gt;AL$6,"MED","INA"))))</f>
      </c>
      <c r="AP9" s="26">
        <f>IF(AO9="","",IF(AO9="ERROR",0,IF(AO9="OPT",3,IF(AO9="MED",2,1))))</f>
      </c>
      <c r="AQ9" s="27">
        <f>IF(AP9=0,0,IF(AP9&gt;AJ9,AJ9,AP9))</f>
      </c>
      <c r="AR9" s="9">
        <f>IF(AQ9="","",IF(AQ9=0,"ERROR",IF(AQ9=3,"OPT",IF(AQ9=2,"MED","INA"))))</f>
      </c>
      <c r="AU9" s="24">
        <v>1</v>
      </c>
      <c r="AV9" s="1"/>
      <c r="AW9" s="2"/>
      <c r="AX9" s="9">
        <f>IF(AW9="","",IF(AW9&gt;AW$6,"OPT",IF(AW9&gt;AX$6,"MED","INA")))</f>
      </c>
      <c r="AY9" s="12">
        <f aca="true" t="shared" si="6" ref="AY9:AY45">IF(AX9="","",IF(AX9="OPT",3,IF(AX9="MED",2,1)))</f>
      </c>
      <c r="AZ9" s="2"/>
      <c r="BA9" s="7"/>
      <c r="BB9" s="7"/>
      <c r="BC9" s="25">
        <f aca="true" t="shared" si="7" ref="BC9:BC43">IF(AND(AZ9="",BA9="",BB9=""),"",AZ9+BA9+BB9)</f>
      </c>
      <c r="BD9" s="9">
        <f>IF(BC9="","",IF(BC9&gt;BB$6,"ERROR",IF(BC9&gt;AZ$6,"OPT",IF(BC9&gt;BA$6,"MED","INA"))))</f>
      </c>
      <c r="BE9" s="26">
        <f>IF(BD9="","",IF(BD9="ERROR",0,IF(BD9="OPT",3,IF(BD9="MED",2,1))))</f>
      </c>
      <c r="BF9" s="27">
        <f>IF(BE9=0,0,IF(BE9&gt;AY9,AY9,BE9))</f>
      </c>
      <c r="BG9" s="9">
        <f>IF(BF9="","",IF(BF9=0,"ERROR",IF(BF9=3,"OPT",IF(BF9=2,"MED","INA"))))</f>
      </c>
      <c r="BJ9" s="24">
        <v>1</v>
      </c>
      <c r="BK9" s="1"/>
      <c r="BL9" s="2"/>
      <c r="BM9" s="9">
        <f>IF(BL9="","",IF(BL9&gt;BL$6,"OPT",IF(BL9&gt;BM$6,"MED","INA")))</f>
      </c>
      <c r="BN9" s="12">
        <f aca="true" t="shared" si="8" ref="BN9:BN45">IF(BM9="","",IF(BM9="OPT",3,IF(BM9="MED",2,1)))</f>
      </c>
      <c r="BO9" s="2"/>
      <c r="BP9" s="7"/>
      <c r="BQ9" s="7"/>
      <c r="BR9" s="25">
        <f aca="true" t="shared" si="9" ref="BR9:BR43">IF(AND(BO9="",BP9="",BQ9=""),"",BO9+BP9+BQ9)</f>
      </c>
      <c r="BS9" s="9">
        <f>IF(BR9="","",IF(BR9&gt;BQ$6,"ERROR",IF(BR9&gt;BO$6,"OPT",IF(BR9&gt;BP$6,"MED","INA"))))</f>
      </c>
      <c r="BT9" s="26">
        <f>IF(BS9="","",IF(BS9="ERROR",0,IF(BS9="OPT",3,IF(BS9="MED",2,1))))</f>
      </c>
      <c r="BU9" s="27">
        <f>IF(BT9=0,0,IF(BT9&gt;BN9,BN9,BT9))</f>
      </c>
      <c r="BV9" s="9">
        <f>IF(BU9="","",IF(BU9=0,"ERROR",IF(BU9=3,"OPT",IF(BU9=2,"MED","INA"))))</f>
      </c>
      <c r="BY9" s="24">
        <v>1</v>
      </c>
      <c r="BZ9" s="1"/>
      <c r="CA9" s="2"/>
      <c r="CB9" s="9">
        <f>IF(CA9="","",IF(CA9&gt;CA$6,"OPT",IF(CA9&gt;CB$6,"MED","INA")))</f>
      </c>
      <c r="CC9" s="12">
        <f aca="true" t="shared" si="10" ref="CC9:CC45">IF(CB9="","",IF(CB9="OPT",3,IF(CB9="MED",2,1)))</f>
      </c>
      <c r="CD9" s="2"/>
      <c r="CE9" s="7"/>
      <c r="CF9" s="7"/>
      <c r="CG9" s="25">
        <f aca="true" t="shared" si="11" ref="CG9:CG43">IF(AND(CD9="",CE9="",CF9=""),"",CD9+CE9+CF9)</f>
      </c>
      <c r="CH9" s="9">
        <f>IF(CG9="","",IF(CG9&gt;CF$6,"ERROR",IF(CG9&gt;CD$6,"OPT",IF(CG9&gt;CE$6,"MED","INA"))))</f>
      </c>
      <c r="CI9" s="26">
        <f>IF(CH9="","",IF(CH9="ERROR",0,IF(CH9="OPT",3,IF(CH9="MED",2,1))))</f>
      </c>
      <c r="CJ9" s="27">
        <f>IF(CI9=0,0,IF(CI9&gt;CC9,CC9,CI9))</f>
      </c>
      <c r="CK9" s="9">
        <f>IF(CJ9="","",IF(CJ9=0,"ERROR",IF(CJ9=3,"OPT",IF(CJ9=2,"MED","INA"))))</f>
      </c>
      <c r="CN9" s="24">
        <v>1</v>
      </c>
      <c r="CO9" s="1"/>
      <c r="CP9" s="2"/>
      <c r="CQ9" s="9">
        <f>IF(CP9="","",IF(CP9&gt;CP$6,"OPT",IF(CP9&gt;CQ$6,"MED","INA")))</f>
      </c>
      <c r="CR9" s="12">
        <f aca="true" t="shared" si="12" ref="CR9:CR45">IF(CQ9="","",IF(CQ9="OPT",3,IF(CQ9="MED",2,1)))</f>
      </c>
      <c r="CS9" s="2"/>
      <c r="CT9" s="7"/>
      <c r="CU9" s="7"/>
      <c r="CV9" s="25">
        <f aca="true" t="shared" si="13" ref="CV9:CV43">IF(AND(CS9="",CT9="",CU9=""),"",CS9+CT9+CU9)</f>
      </c>
      <c r="CW9" s="9">
        <f>IF(CV9="","",IF(CV9&gt;CU$6,"ERROR",IF(CV9&gt;CS$6,"OPT",IF(CV9&gt;CT$6,"MED","INA"))))</f>
      </c>
      <c r="CX9" s="26">
        <f>IF(CW9="","",IF(CW9="ERROR",0,IF(CW9="OPT",3,IF(CW9="MED",2,1))))</f>
      </c>
      <c r="CY9" s="27">
        <f>IF(CX9=0,0,IF(CX9&gt;CR9,CR9,CX9))</f>
      </c>
      <c r="CZ9" s="9">
        <f>IF(CY9="","",IF(CY9=0,"ERROR",IF(CY9=3,"OPT",IF(CY9=2,"MED","INA"))))</f>
      </c>
      <c r="DC9" s="24">
        <v>1</v>
      </c>
      <c r="DD9" s="1"/>
      <c r="DE9" s="2"/>
      <c r="DF9" s="9">
        <f>IF(DE9="","",IF(DE9&gt;DE$6,"OPT",IF(DE9&gt;DF$6,"MED","INA")))</f>
      </c>
      <c r="DG9" s="12">
        <f aca="true" t="shared" si="14" ref="DG9:DG45">IF(DF9="","",IF(DF9="OPT",3,IF(DF9="MED",2,1)))</f>
      </c>
      <c r="DH9" s="2"/>
      <c r="DI9" s="7"/>
      <c r="DJ9" s="7"/>
      <c r="DK9" s="25">
        <f aca="true" t="shared" si="15" ref="DK9:DK43">IF(AND(DH9="",DI9="",DJ9=""),"",DH9+DI9+DJ9)</f>
      </c>
      <c r="DL9" s="9">
        <f>IF(DK9="","",IF(DK9&gt;DJ$6,"ERROR",IF(DK9&gt;DH$6,"OPT",IF(DK9&gt;DI$6,"MED","INA"))))</f>
      </c>
      <c r="DM9" s="26">
        <f>IF(DL9="","",IF(DL9="ERROR",0,IF(DL9="OPT",3,IF(DL9="MED",2,1))))</f>
      </c>
      <c r="DN9" s="27">
        <f>IF(DM9=0,0,IF(DM9&gt;DG9,DG9,DM9))</f>
      </c>
      <c r="DO9" s="9">
        <f>IF(DN9="","",IF(DN9=0,"ERROR",IF(DN9=3,"OPT",IF(DN9=2,"MED","INA"))))</f>
      </c>
    </row>
    <row r="10" spans="2:119" ht="16.5" customHeight="1">
      <c r="B10" s="28">
        <v>2</v>
      </c>
      <c r="C10" s="3"/>
      <c r="D10" s="2"/>
      <c r="E10" s="9">
        <f aca="true" t="shared" si="16" ref="E10:E33">IF(D10="","",IF(D10&gt;D$6,"OPT",IF(D10&gt;E$6,"MED","INA")))</f>
      </c>
      <c r="F10" s="13">
        <f t="shared" si="0"/>
      </c>
      <c r="G10" s="2"/>
      <c r="H10" s="7"/>
      <c r="I10" s="7"/>
      <c r="J10" s="29">
        <f t="shared" si="1"/>
      </c>
      <c r="K10" s="9">
        <f aca="true" t="shared" si="17" ref="K10:K33">IF(J10="","",IF(J10&gt;I$6,"ERROR",IF(J10&gt;G$6,"OPT",IF(J10&gt;H$6,"MED","INA"))))</f>
      </c>
      <c r="L10" s="26">
        <f aca="true" t="shared" si="18" ref="L10:L33">IF(K10="","",IF(K10="ERROR",0,IF(K10="OPT",3,IF(K10="MED",2,1))))</f>
      </c>
      <c r="M10" s="27">
        <f aca="true" t="shared" si="19" ref="M10:M33">IF(L10=0,0,IF(L10&gt;F10,F10,L10))</f>
      </c>
      <c r="N10" s="9">
        <f aca="true" t="shared" si="20" ref="N10:N33">IF(M10="","",IF(M10=0,"ERROR",IF(M10=3,"OPT",IF(M10=2,"MED","INA"))))</f>
      </c>
      <c r="Q10" s="28">
        <v>2</v>
      </c>
      <c r="R10" s="3"/>
      <c r="S10" s="2"/>
      <c r="T10" s="9">
        <f aca="true" t="shared" si="21" ref="T10:T43">IF(S10="","",IF(S10&gt;S$6,"OPT",IF(S10&gt;T$6,"MED","INA")))</f>
      </c>
      <c r="U10" s="13">
        <f t="shared" si="2"/>
      </c>
      <c r="V10" s="4"/>
      <c r="W10" s="8"/>
      <c r="X10" s="8"/>
      <c r="Y10" s="29">
        <f t="shared" si="3"/>
      </c>
      <c r="Z10" s="9">
        <f aca="true" t="shared" si="22" ref="Z10:Z43">IF(Y10="","",IF(Y10&gt;X$6,"ERROR",IF(Y10&gt;V$6,"OPT",IF(Y10&gt;W$6,"MED","INA"))))</f>
      </c>
      <c r="AA10" s="26">
        <f aca="true" t="shared" si="23" ref="AA10:AA43">IF(Z10="","",IF(Z10="ERROR",0,IF(Z10="OPT",3,IF(Z10="MED",2,1))))</f>
      </c>
      <c r="AB10" s="27">
        <f aca="true" t="shared" si="24" ref="AB10:AB43">IF(AA10=0,0,IF(AA10&gt;U10,U10,AA10))</f>
      </c>
      <c r="AC10" s="9">
        <f aca="true" t="shared" si="25" ref="AC10:AC43">IF(AB10="","",IF(AB10=0,"ERROR",IF(AB10=3,"OPT",IF(AB10=2,"MED","INA"))))</f>
      </c>
      <c r="AF10" s="28">
        <v>2</v>
      </c>
      <c r="AG10" s="3"/>
      <c r="AH10" s="2"/>
      <c r="AI10" s="9">
        <f aca="true" t="shared" si="26" ref="AI10:AI43">IF(AH10="","",IF(AH10&gt;AH$6,"OPT",IF(AH10&gt;AI$6,"MED","INA")))</f>
      </c>
      <c r="AJ10" s="13">
        <f t="shared" si="4"/>
      </c>
      <c r="AK10" s="4"/>
      <c r="AL10" s="8"/>
      <c r="AM10" s="8"/>
      <c r="AN10" s="29">
        <f t="shared" si="5"/>
      </c>
      <c r="AO10" s="9">
        <f aca="true" t="shared" si="27" ref="AO10:AO43">IF(AN10="","",IF(AN10&gt;AM$6,"ERROR",IF(AN10&gt;AK$6,"OPT",IF(AN10&gt;AL$6,"MED","INA"))))</f>
      </c>
      <c r="AP10" s="26">
        <f aca="true" t="shared" si="28" ref="AP10:AP43">IF(AO10="","",IF(AO10="ERROR",0,IF(AO10="OPT",3,IF(AO10="MED",2,1))))</f>
      </c>
      <c r="AQ10" s="27">
        <f aca="true" t="shared" si="29" ref="AQ10:AQ43">IF(AP10=0,0,IF(AP10&gt;AJ10,AJ10,AP10))</f>
      </c>
      <c r="AR10" s="9">
        <f aca="true" t="shared" si="30" ref="AR10:AR43">IF(AQ10="","",IF(AQ10=0,"ERROR",IF(AQ10=3,"OPT",IF(AQ10=2,"MED","INA"))))</f>
      </c>
      <c r="AU10" s="28">
        <v>2</v>
      </c>
      <c r="AV10" s="3"/>
      <c r="AW10" s="2"/>
      <c r="AX10" s="9">
        <f aca="true" t="shared" si="31" ref="AX10:AX43">IF(AW10="","",IF(AW10&gt;AW$6,"OPT",IF(AW10&gt;AX$6,"MED","INA")))</f>
      </c>
      <c r="AY10" s="13">
        <f t="shared" si="6"/>
      </c>
      <c r="AZ10" s="4"/>
      <c r="BA10" s="8"/>
      <c r="BB10" s="8"/>
      <c r="BC10" s="29">
        <f t="shared" si="7"/>
      </c>
      <c r="BD10" s="9">
        <f aca="true" t="shared" si="32" ref="BD10:BD43">IF(BC10="","",IF(BC10&gt;BB$6,"ERROR",IF(BC10&gt;AZ$6,"OPT",IF(BC10&gt;BA$6,"MED","INA"))))</f>
      </c>
      <c r="BE10" s="26">
        <f aca="true" t="shared" si="33" ref="BE10:BE43">IF(BD10="","",IF(BD10="ERROR",0,IF(BD10="OPT",3,IF(BD10="MED",2,1))))</f>
      </c>
      <c r="BF10" s="27">
        <f aca="true" t="shared" si="34" ref="BF10:BF43">IF(BE10=0,0,IF(BE10&gt;AY10,AY10,BE10))</f>
      </c>
      <c r="BG10" s="9">
        <f aca="true" t="shared" si="35" ref="BG10:BG43">IF(BF10="","",IF(BF10=0,"ERROR",IF(BF10=3,"OPT",IF(BF10=2,"MED","INA"))))</f>
      </c>
      <c r="BJ10" s="28">
        <v>2</v>
      </c>
      <c r="BK10" s="3"/>
      <c r="BL10" s="2"/>
      <c r="BM10" s="9">
        <f aca="true" t="shared" si="36" ref="BM10:BM43">IF(BL10="","",IF(BL10&gt;BL$6,"OPT",IF(BL10&gt;BM$6,"MED","INA")))</f>
      </c>
      <c r="BN10" s="13">
        <f t="shared" si="8"/>
      </c>
      <c r="BO10" s="4"/>
      <c r="BP10" s="8"/>
      <c r="BQ10" s="8"/>
      <c r="BR10" s="29">
        <f t="shared" si="9"/>
      </c>
      <c r="BS10" s="9">
        <f aca="true" t="shared" si="37" ref="BS10:BS43">IF(BR10="","",IF(BR10&gt;BQ$6,"ERROR",IF(BR10&gt;BO$6,"OPT",IF(BR10&gt;BP$6,"MED","INA"))))</f>
      </c>
      <c r="BT10" s="26">
        <f aca="true" t="shared" si="38" ref="BT10:BT43">IF(BS10="","",IF(BS10="ERROR",0,IF(BS10="OPT",3,IF(BS10="MED",2,1))))</f>
      </c>
      <c r="BU10" s="27">
        <f aca="true" t="shared" si="39" ref="BU10:BU43">IF(BT10=0,0,IF(BT10&gt;BN10,BN10,BT10))</f>
      </c>
      <c r="BV10" s="9">
        <f aca="true" t="shared" si="40" ref="BV10:BV43">IF(BU10="","",IF(BU10=0,"ERROR",IF(BU10=3,"OPT",IF(BU10=2,"MED","INA"))))</f>
      </c>
      <c r="BY10" s="28">
        <v>2</v>
      </c>
      <c r="BZ10" s="3"/>
      <c r="CA10" s="2"/>
      <c r="CB10" s="9">
        <f aca="true" t="shared" si="41" ref="CB10:CB43">IF(CA10="","",IF(CA10&gt;CA$6,"OPT",IF(CA10&gt;CB$6,"MED","INA")))</f>
      </c>
      <c r="CC10" s="13">
        <f t="shared" si="10"/>
      </c>
      <c r="CD10" s="4"/>
      <c r="CE10" s="8"/>
      <c r="CF10" s="8"/>
      <c r="CG10" s="29">
        <f t="shared" si="11"/>
      </c>
      <c r="CH10" s="9">
        <f aca="true" t="shared" si="42" ref="CH10:CH43">IF(CG10="","",IF(CG10&gt;CF$6,"ERROR",IF(CG10&gt;CD$6,"OPT",IF(CG10&gt;CE$6,"MED","INA"))))</f>
      </c>
      <c r="CI10" s="26">
        <f aca="true" t="shared" si="43" ref="CI10:CI43">IF(CH10="","",IF(CH10="ERROR",0,IF(CH10="OPT",3,IF(CH10="MED",2,1))))</f>
      </c>
      <c r="CJ10" s="27">
        <f aca="true" t="shared" si="44" ref="CJ10:CJ43">IF(CI10=0,0,IF(CI10&gt;CC10,CC10,CI10))</f>
      </c>
      <c r="CK10" s="9">
        <f aca="true" t="shared" si="45" ref="CK10:CK43">IF(CJ10="","",IF(CJ10=0,"ERROR",IF(CJ10=3,"OPT",IF(CJ10=2,"MED","INA"))))</f>
      </c>
      <c r="CN10" s="28">
        <v>2</v>
      </c>
      <c r="CO10" s="3"/>
      <c r="CP10" s="2"/>
      <c r="CQ10" s="9">
        <f aca="true" t="shared" si="46" ref="CQ10:CQ43">IF(CP10="","",IF(CP10&gt;CP$6,"OPT",IF(CP10&gt;CQ$6,"MED","INA")))</f>
      </c>
      <c r="CR10" s="13">
        <f t="shared" si="12"/>
      </c>
      <c r="CS10" s="4"/>
      <c r="CT10" s="8"/>
      <c r="CU10" s="8"/>
      <c r="CV10" s="29">
        <f t="shared" si="13"/>
      </c>
      <c r="CW10" s="9">
        <f aca="true" t="shared" si="47" ref="CW10:CW43">IF(CV10="","",IF(CV10&gt;CU$6,"ERROR",IF(CV10&gt;CS$6,"OPT",IF(CV10&gt;CT$6,"MED","INA"))))</f>
      </c>
      <c r="CX10" s="26">
        <f aca="true" t="shared" si="48" ref="CX10:CX43">IF(CW10="","",IF(CW10="ERROR",0,IF(CW10="OPT",3,IF(CW10="MED",2,1))))</f>
      </c>
      <c r="CY10" s="27">
        <f aca="true" t="shared" si="49" ref="CY10:CY43">IF(CX10=0,0,IF(CX10&gt;CR10,CR10,CX10))</f>
      </c>
      <c r="CZ10" s="9">
        <f aca="true" t="shared" si="50" ref="CZ10:CZ43">IF(CY10="","",IF(CY10=0,"ERROR",IF(CY10=3,"OPT",IF(CY10=2,"MED","INA"))))</f>
      </c>
      <c r="DC10" s="28">
        <v>2</v>
      </c>
      <c r="DD10" s="3"/>
      <c r="DE10" s="2"/>
      <c r="DF10" s="9">
        <f aca="true" t="shared" si="51" ref="DF10:DF43">IF(DE10="","",IF(DE10&gt;DE$6,"OPT",IF(DE10&gt;DF$6,"MED","INA")))</f>
      </c>
      <c r="DG10" s="13">
        <f t="shared" si="14"/>
      </c>
      <c r="DH10" s="4"/>
      <c r="DI10" s="8"/>
      <c r="DJ10" s="8"/>
      <c r="DK10" s="29">
        <f t="shared" si="15"/>
      </c>
      <c r="DL10" s="9">
        <f aca="true" t="shared" si="52" ref="DL10:DL43">IF(DK10="","",IF(DK10&gt;DJ$6,"ERROR",IF(DK10&gt;DH$6,"OPT",IF(DK10&gt;DI$6,"MED","INA"))))</f>
      </c>
      <c r="DM10" s="26">
        <f aca="true" t="shared" si="53" ref="DM10:DM43">IF(DL10="","",IF(DL10="ERROR",0,IF(DL10="OPT",3,IF(DL10="MED",2,1))))</f>
      </c>
      <c r="DN10" s="27">
        <f aca="true" t="shared" si="54" ref="DN10:DN43">IF(DM10=0,0,IF(DM10&gt;DG10,DG10,DM10))</f>
      </c>
      <c r="DO10" s="9">
        <f aca="true" t="shared" si="55" ref="DO10:DO43">IF(DN10="","",IF(DN10=0,"ERROR",IF(DN10=3,"OPT",IF(DN10=2,"MED","INA"))))</f>
      </c>
    </row>
    <row r="11" spans="2:119" ht="16.5" customHeight="1">
      <c r="B11" s="28">
        <v>3</v>
      </c>
      <c r="C11" s="3"/>
      <c r="D11" s="2"/>
      <c r="E11" s="9">
        <f t="shared" si="16"/>
      </c>
      <c r="F11" s="13">
        <f t="shared" si="0"/>
      </c>
      <c r="G11" s="2"/>
      <c r="H11" s="7"/>
      <c r="I11" s="7"/>
      <c r="J11" s="29">
        <f t="shared" si="1"/>
      </c>
      <c r="K11" s="9">
        <f t="shared" si="17"/>
      </c>
      <c r="L11" s="26">
        <f t="shared" si="18"/>
      </c>
      <c r="M11" s="27">
        <f t="shared" si="19"/>
      </c>
      <c r="N11" s="9">
        <f t="shared" si="20"/>
      </c>
      <c r="Q11" s="28">
        <v>3</v>
      </c>
      <c r="R11" s="3"/>
      <c r="S11" s="2"/>
      <c r="T11" s="9">
        <f t="shared" si="21"/>
      </c>
      <c r="U11" s="13">
        <f t="shared" si="2"/>
      </c>
      <c r="V11" s="4"/>
      <c r="W11" s="8"/>
      <c r="X11" s="8"/>
      <c r="Y11" s="29">
        <f t="shared" si="3"/>
      </c>
      <c r="Z11" s="9">
        <f t="shared" si="22"/>
      </c>
      <c r="AA11" s="26">
        <f t="shared" si="23"/>
      </c>
      <c r="AB11" s="27">
        <f t="shared" si="24"/>
      </c>
      <c r="AC11" s="9">
        <f t="shared" si="25"/>
      </c>
      <c r="AF11" s="28">
        <v>3</v>
      </c>
      <c r="AG11" s="3"/>
      <c r="AH11" s="2"/>
      <c r="AI11" s="9">
        <f t="shared" si="26"/>
      </c>
      <c r="AJ11" s="13">
        <f t="shared" si="4"/>
      </c>
      <c r="AK11" s="4"/>
      <c r="AL11" s="8"/>
      <c r="AM11" s="8"/>
      <c r="AN11" s="29">
        <f t="shared" si="5"/>
      </c>
      <c r="AO11" s="9">
        <f t="shared" si="27"/>
      </c>
      <c r="AP11" s="26">
        <f t="shared" si="28"/>
      </c>
      <c r="AQ11" s="27">
        <f t="shared" si="29"/>
      </c>
      <c r="AR11" s="9">
        <f t="shared" si="30"/>
      </c>
      <c r="AU11" s="28">
        <v>3</v>
      </c>
      <c r="AV11" s="3"/>
      <c r="AW11" s="2"/>
      <c r="AX11" s="9">
        <f t="shared" si="31"/>
      </c>
      <c r="AY11" s="13">
        <f t="shared" si="6"/>
      </c>
      <c r="AZ11" s="4"/>
      <c r="BA11" s="8"/>
      <c r="BB11" s="8"/>
      <c r="BC11" s="29">
        <f t="shared" si="7"/>
      </c>
      <c r="BD11" s="9">
        <f t="shared" si="32"/>
      </c>
      <c r="BE11" s="26">
        <f t="shared" si="33"/>
      </c>
      <c r="BF11" s="27">
        <f t="shared" si="34"/>
      </c>
      <c r="BG11" s="9">
        <f t="shared" si="35"/>
      </c>
      <c r="BJ11" s="28">
        <v>3</v>
      </c>
      <c r="BK11" s="3"/>
      <c r="BL11" s="2"/>
      <c r="BM11" s="9">
        <f t="shared" si="36"/>
      </c>
      <c r="BN11" s="13">
        <f t="shared" si="8"/>
      </c>
      <c r="BO11" s="4"/>
      <c r="BP11" s="8"/>
      <c r="BQ11" s="8"/>
      <c r="BR11" s="29">
        <f t="shared" si="9"/>
      </c>
      <c r="BS11" s="9">
        <f t="shared" si="37"/>
      </c>
      <c r="BT11" s="26">
        <f t="shared" si="38"/>
      </c>
      <c r="BU11" s="27">
        <f t="shared" si="39"/>
      </c>
      <c r="BV11" s="9">
        <f t="shared" si="40"/>
      </c>
      <c r="BY11" s="28">
        <v>3</v>
      </c>
      <c r="BZ11" s="3"/>
      <c r="CA11" s="2"/>
      <c r="CB11" s="9">
        <f t="shared" si="41"/>
      </c>
      <c r="CC11" s="13">
        <f t="shared" si="10"/>
      </c>
      <c r="CD11" s="4"/>
      <c r="CE11" s="8"/>
      <c r="CF11" s="8"/>
      <c r="CG11" s="29">
        <f t="shared" si="11"/>
      </c>
      <c r="CH11" s="9">
        <f t="shared" si="42"/>
      </c>
      <c r="CI11" s="26">
        <f t="shared" si="43"/>
      </c>
      <c r="CJ11" s="27">
        <f t="shared" si="44"/>
      </c>
      <c r="CK11" s="9">
        <f t="shared" si="45"/>
      </c>
      <c r="CN11" s="28">
        <v>3</v>
      </c>
      <c r="CO11" s="3"/>
      <c r="CP11" s="2"/>
      <c r="CQ11" s="9">
        <f t="shared" si="46"/>
      </c>
      <c r="CR11" s="13">
        <f t="shared" si="12"/>
      </c>
      <c r="CS11" s="4"/>
      <c r="CT11" s="8"/>
      <c r="CU11" s="8"/>
      <c r="CV11" s="29">
        <f t="shared" si="13"/>
      </c>
      <c r="CW11" s="9">
        <f t="shared" si="47"/>
      </c>
      <c r="CX11" s="26">
        <f t="shared" si="48"/>
      </c>
      <c r="CY11" s="27">
        <f t="shared" si="49"/>
      </c>
      <c r="CZ11" s="9">
        <f t="shared" si="50"/>
      </c>
      <c r="DC11" s="28">
        <v>3</v>
      </c>
      <c r="DD11" s="3"/>
      <c r="DE11" s="2"/>
      <c r="DF11" s="9">
        <f t="shared" si="51"/>
      </c>
      <c r="DG11" s="13">
        <f t="shared" si="14"/>
      </c>
      <c r="DH11" s="4"/>
      <c r="DI11" s="8"/>
      <c r="DJ11" s="8"/>
      <c r="DK11" s="29">
        <f t="shared" si="15"/>
      </c>
      <c r="DL11" s="9">
        <f t="shared" si="52"/>
      </c>
      <c r="DM11" s="26">
        <f t="shared" si="53"/>
      </c>
      <c r="DN11" s="27">
        <f t="shared" si="54"/>
      </c>
      <c r="DO11" s="9">
        <f t="shared" si="55"/>
      </c>
    </row>
    <row r="12" spans="2:119" ht="16.5" customHeight="1">
      <c r="B12" s="28">
        <v>4</v>
      </c>
      <c r="C12" s="3"/>
      <c r="D12" s="2"/>
      <c r="E12" s="9">
        <f t="shared" si="16"/>
      </c>
      <c r="F12" s="13">
        <f t="shared" si="0"/>
      </c>
      <c r="G12" s="2"/>
      <c r="H12" s="7"/>
      <c r="I12" s="7"/>
      <c r="J12" s="29">
        <f t="shared" si="1"/>
      </c>
      <c r="K12" s="9">
        <f t="shared" si="17"/>
      </c>
      <c r="L12" s="26">
        <f t="shared" si="18"/>
      </c>
      <c r="M12" s="27">
        <f t="shared" si="19"/>
      </c>
      <c r="N12" s="9">
        <f t="shared" si="20"/>
      </c>
      <c r="Q12" s="28">
        <v>4</v>
      </c>
      <c r="R12" s="3"/>
      <c r="S12" s="2"/>
      <c r="T12" s="9">
        <f t="shared" si="21"/>
      </c>
      <c r="U12" s="13">
        <f t="shared" si="2"/>
      </c>
      <c r="V12" s="4"/>
      <c r="W12" s="8"/>
      <c r="X12" s="8"/>
      <c r="Y12" s="29">
        <f t="shared" si="3"/>
      </c>
      <c r="Z12" s="9">
        <f t="shared" si="22"/>
      </c>
      <c r="AA12" s="26">
        <f t="shared" si="23"/>
      </c>
      <c r="AB12" s="27">
        <f t="shared" si="24"/>
      </c>
      <c r="AC12" s="9">
        <f t="shared" si="25"/>
      </c>
      <c r="AF12" s="28">
        <v>4</v>
      </c>
      <c r="AG12" s="3"/>
      <c r="AH12" s="2"/>
      <c r="AI12" s="9">
        <f t="shared" si="26"/>
      </c>
      <c r="AJ12" s="13">
        <f t="shared" si="4"/>
      </c>
      <c r="AK12" s="4"/>
      <c r="AL12" s="8"/>
      <c r="AM12" s="8"/>
      <c r="AN12" s="29">
        <f t="shared" si="5"/>
      </c>
      <c r="AO12" s="9">
        <f t="shared" si="27"/>
      </c>
      <c r="AP12" s="26">
        <f t="shared" si="28"/>
      </c>
      <c r="AQ12" s="27">
        <f t="shared" si="29"/>
      </c>
      <c r="AR12" s="9">
        <f t="shared" si="30"/>
      </c>
      <c r="AU12" s="28">
        <v>4</v>
      </c>
      <c r="AV12" s="3"/>
      <c r="AW12" s="2"/>
      <c r="AX12" s="9">
        <f t="shared" si="31"/>
      </c>
      <c r="AY12" s="13">
        <f t="shared" si="6"/>
      </c>
      <c r="AZ12" s="4"/>
      <c r="BA12" s="8"/>
      <c r="BB12" s="8"/>
      <c r="BC12" s="29">
        <f t="shared" si="7"/>
      </c>
      <c r="BD12" s="9">
        <f t="shared" si="32"/>
      </c>
      <c r="BE12" s="26">
        <f t="shared" si="33"/>
      </c>
      <c r="BF12" s="27">
        <f t="shared" si="34"/>
      </c>
      <c r="BG12" s="9">
        <f t="shared" si="35"/>
      </c>
      <c r="BJ12" s="28">
        <v>4</v>
      </c>
      <c r="BK12" s="3"/>
      <c r="BL12" s="2"/>
      <c r="BM12" s="9">
        <f t="shared" si="36"/>
      </c>
      <c r="BN12" s="13">
        <f t="shared" si="8"/>
      </c>
      <c r="BO12" s="4"/>
      <c r="BP12" s="8"/>
      <c r="BQ12" s="8"/>
      <c r="BR12" s="29">
        <f t="shared" si="9"/>
      </c>
      <c r="BS12" s="9">
        <f t="shared" si="37"/>
      </c>
      <c r="BT12" s="26">
        <f t="shared" si="38"/>
      </c>
      <c r="BU12" s="27">
        <f t="shared" si="39"/>
      </c>
      <c r="BV12" s="9">
        <f t="shared" si="40"/>
      </c>
      <c r="BY12" s="28">
        <v>4</v>
      </c>
      <c r="BZ12" s="3"/>
      <c r="CA12" s="2"/>
      <c r="CB12" s="9">
        <f t="shared" si="41"/>
      </c>
      <c r="CC12" s="13">
        <f t="shared" si="10"/>
      </c>
      <c r="CD12" s="4"/>
      <c r="CE12" s="8"/>
      <c r="CF12" s="8"/>
      <c r="CG12" s="29">
        <f t="shared" si="11"/>
      </c>
      <c r="CH12" s="9">
        <f t="shared" si="42"/>
      </c>
      <c r="CI12" s="26">
        <f t="shared" si="43"/>
      </c>
      <c r="CJ12" s="27">
        <f t="shared" si="44"/>
      </c>
      <c r="CK12" s="9">
        <f t="shared" si="45"/>
      </c>
      <c r="CN12" s="28">
        <v>4</v>
      </c>
      <c r="CO12" s="3"/>
      <c r="CP12" s="2"/>
      <c r="CQ12" s="9">
        <f t="shared" si="46"/>
      </c>
      <c r="CR12" s="13">
        <f t="shared" si="12"/>
      </c>
      <c r="CS12" s="4"/>
      <c r="CT12" s="8"/>
      <c r="CU12" s="8"/>
      <c r="CV12" s="29">
        <f t="shared" si="13"/>
      </c>
      <c r="CW12" s="9">
        <f t="shared" si="47"/>
      </c>
      <c r="CX12" s="26">
        <f t="shared" si="48"/>
      </c>
      <c r="CY12" s="27">
        <f t="shared" si="49"/>
      </c>
      <c r="CZ12" s="9">
        <f t="shared" si="50"/>
      </c>
      <c r="DC12" s="28">
        <v>4</v>
      </c>
      <c r="DD12" s="3"/>
      <c r="DE12" s="2"/>
      <c r="DF12" s="9">
        <f t="shared" si="51"/>
      </c>
      <c r="DG12" s="13">
        <f t="shared" si="14"/>
      </c>
      <c r="DH12" s="4"/>
      <c r="DI12" s="8"/>
      <c r="DJ12" s="8"/>
      <c r="DK12" s="29">
        <f t="shared" si="15"/>
      </c>
      <c r="DL12" s="9">
        <f t="shared" si="52"/>
      </c>
      <c r="DM12" s="26">
        <f t="shared" si="53"/>
      </c>
      <c r="DN12" s="27">
        <f t="shared" si="54"/>
      </c>
      <c r="DO12" s="9">
        <f t="shared" si="55"/>
      </c>
    </row>
    <row r="13" spans="2:119" ht="16.5" customHeight="1">
      <c r="B13" s="28">
        <v>5</v>
      </c>
      <c r="C13" s="3"/>
      <c r="D13" s="2"/>
      <c r="E13" s="9">
        <f t="shared" si="16"/>
      </c>
      <c r="F13" s="13">
        <f t="shared" si="0"/>
      </c>
      <c r="G13" s="2"/>
      <c r="H13" s="7"/>
      <c r="I13" s="7"/>
      <c r="J13" s="29">
        <f t="shared" si="1"/>
      </c>
      <c r="K13" s="9">
        <f t="shared" si="17"/>
      </c>
      <c r="L13" s="26">
        <f t="shared" si="18"/>
      </c>
      <c r="M13" s="27">
        <f t="shared" si="19"/>
      </c>
      <c r="N13" s="9">
        <f t="shared" si="20"/>
      </c>
      <c r="Q13" s="28">
        <v>5</v>
      </c>
      <c r="R13" s="3"/>
      <c r="S13" s="2"/>
      <c r="T13" s="9">
        <f t="shared" si="21"/>
      </c>
      <c r="U13" s="13">
        <f t="shared" si="2"/>
      </c>
      <c r="V13" s="4"/>
      <c r="W13" s="8"/>
      <c r="X13" s="8"/>
      <c r="Y13" s="29">
        <f t="shared" si="3"/>
      </c>
      <c r="Z13" s="9">
        <f t="shared" si="22"/>
      </c>
      <c r="AA13" s="26">
        <f t="shared" si="23"/>
      </c>
      <c r="AB13" s="27">
        <f t="shared" si="24"/>
      </c>
      <c r="AC13" s="9">
        <f t="shared" si="25"/>
      </c>
      <c r="AF13" s="28">
        <v>5</v>
      </c>
      <c r="AG13" s="3"/>
      <c r="AH13" s="2"/>
      <c r="AI13" s="9">
        <f t="shared" si="26"/>
      </c>
      <c r="AJ13" s="13">
        <f t="shared" si="4"/>
      </c>
      <c r="AK13" s="4"/>
      <c r="AL13" s="8"/>
      <c r="AM13" s="8"/>
      <c r="AN13" s="29">
        <f t="shared" si="5"/>
      </c>
      <c r="AO13" s="9">
        <f t="shared" si="27"/>
      </c>
      <c r="AP13" s="26">
        <f t="shared" si="28"/>
      </c>
      <c r="AQ13" s="27">
        <f t="shared" si="29"/>
      </c>
      <c r="AR13" s="9">
        <f t="shared" si="30"/>
      </c>
      <c r="AU13" s="28">
        <v>5</v>
      </c>
      <c r="AV13" s="3"/>
      <c r="AW13" s="2"/>
      <c r="AX13" s="9">
        <f t="shared" si="31"/>
      </c>
      <c r="AY13" s="13">
        <f t="shared" si="6"/>
      </c>
      <c r="AZ13" s="4"/>
      <c r="BA13" s="8"/>
      <c r="BB13" s="8"/>
      <c r="BC13" s="29">
        <f t="shared" si="7"/>
      </c>
      <c r="BD13" s="9">
        <f t="shared" si="32"/>
      </c>
      <c r="BE13" s="26">
        <f t="shared" si="33"/>
      </c>
      <c r="BF13" s="27">
        <f t="shared" si="34"/>
      </c>
      <c r="BG13" s="9">
        <f t="shared" si="35"/>
      </c>
      <c r="BJ13" s="28">
        <v>5</v>
      </c>
      <c r="BK13" s="3"/>
      <c r="BL13" s="2"/>
      <c r="BM13" s="9">
        <f t="shared" si="36"/>
      </c>
      <c r="BN13" s="13">
        <f t="shared" si="8"/>
      </c>
      <c r="BO13" s="4"/>
      <c r="BP13" s="8"/>
      <c r="BQ13" s="8"/>
      <c r="BR13" s="29">
        <f t="shared" si="9"/>
      </c>
      <c r="BS13" s="9">
        <f t="shared" si="37"/>
      </c>
      <c r="BT13" s="26">
        <f t="shared" si="38"/>
      </c>
      <c r="BU13" s="27">
        <f t="shared" si="39"/>
      </c>
      <c r="BV13" s="9">
        <f t="shared" si="40"/>
      </c>
      <c r="BY13" s="28">
        <v>5</v>
      </c>
      <c r="BZ13" s="3"/>
      <c r="CA13" s="2"/>
      <c r="CB13" s="9">
        <f t="shared" si="41"/>
      </c>
      <c r="CC13" s="13">
        <f t="shared" si="10"/>
      </c>
      <c r="CD13" s="4"/>
      <c r="CE13" s="8"/>
      <c r="CF13" s="8"/>
      <c r="CG13" s="29">
        <f t="shared" si="11"/>
      </c>
      <c r="CH13" s="9">
        <f t="shared" si="42"/>
      </c>
      <c r="CI13" s="26">
        <f t="shared" si="43"/>
      </c>
      <c r="CJ13" s="27">
        <f t="shared" si="44"/>
      </c>
      <c r="CK13" s="9">
        <f t="shared" si="45"/>
      </c>
      <c r="CN13" s="28">
        <v>5</v>
      </c>
      <c r="CO13" s="3"/>
      <c r="CP13" s="2"/>
      <c r="CQ13" s="9">
        <f t="shared" si="46"/>
      </c>
      <c r="CR13" s="13">
        <f t="shared" si="12"/>
      </c>
      <c r="CS13" s="4"/>
      <c r="CT13" s="8"/>
      <c r="CU13" s="8"/>
      <c r="CV13" s="29">
        <f t="shared" si="13"/>
      </c>
      <c r="CW13" s="9">
        <f t="shared" si="47"/>
      </c>
      <c r="CX13" s="26">
        <f t="shared" si="48"/>
      </c>
      <c r="CY13" s="27">
        <f t="shared" si="49"/>
      </c>
      <c r="CZ13" s="9">
        <f t="shared" si="50"/>
      </c>
      <c r="DC13" s="28">
        <v>5</v>
      </c>
      <c r="DD13" s="3"/>
      <c r="DE13" s="2"/>
      <c r="DF13" s="9">
        <f t="shared" si="51"/>
      </c>
      <c r="DG13" s="13">
        <f t="shared" si="14"/>
      </c>
      <c r="DH13" s="4"/>
      <c r="DI13" s="8"/>
      <c r="DJ13" s="8"/>
      <c r="DK13" s="29">
        <f t="shared" si="15"/>
      </c>
      <c r="DL13" s="9">
        <f t="shared" si="52"/>
      </c>
      <c r="DM13" s="26">
        <f t="shared" si="53"/>
      </c>
      <c r="DN13" s="27">
        <f t="shared" si="54"/>
      </c>
      <c r="DO13" s="9">
        <f t="shared" si="55"/>
      </c>
    </row>
    <row r="14" spans="2:119" ht="16.5" customHeight="1">
      <c r="B14" s="28">
        <v>6</v>
      </c>
      <c r="C14" s="3"/>
      <c r="D14" s="2"/>
      <c r="E14" s="9">
        <f t="shared" si="16"/>
      </c>
      <c r="F14" s="13">
        <f t="shared" si="0"/>
      </c>
      <c r="G14" s="2"/>
      <c r="H14" s="7"/>
      <c r="I14" s="7"/>
      <c r="J14" s="29">
        <f t="shared" si="1"/>
      </c>
      <c r="K14" s="9">
        <f t="shared" si="17"/>
      </c>
      <c r="L14" s="26">
        <f t="shared" si="18"/>
      </c>
      <c r="M14" s="27">
        <f t="shared" si="19"/>
      </c>
      <c r="N14" s="9">
        <f t="shared" si="20"/>
      </c>
      <c r="Q14" s="28">
        <v>6</v>
      </c>
      <c r="R14" s="3"/>
      <c r="S14" s="2"/>
      <c r="T14" s="9">
        <f t="shared" si="21"/>
      </c>
      <c r="U14" s="13">
        <f t="shared" si="2"/>
      </c>
      <c r="V14" s="4"/>
      <c r="W14" s="8"/>
      <c r="X14" s="8"/>
      <c r="Y14" s="29">
        <f t="shared" si="3"/>
      </c>
      <c r="Z14" s="9">
        <f t="shared" si="22"/>
      </c>
      <c r="AA14" s="26">
        <f t="shared" si="23"/>
      </c>
      <c r="AB14" s="27">
        <f t="shared" si="24"/>
      </c>
      <c r="AC14" s="9">
        <f t="shared" si="25"/>
      </c>
      <c r="AF14" s="28">
        <v>6</v>
      </c>
      <c r="AG14" s="3"/>
      <c r="AH14" s="2"/>
      <c r="AI14" s="9">
        <f t="shared" si="26"/>
      </c>
      <c r="AJ14" s="13">
        <f t="shared" si="4"/>
      </c>
      <c r="AK14" s="4"/>
      <c r="AL14" s="8"/>
      <c r="AM14" s="8"/>
      <c r="AN14" s="29">
        <f t="shared" si="5"/>
      </c>
      <c r="AO14" s="9">
        <f t="shared" si="27"/>
      </c>
      <c r="AP14" s="26">
        <f t="shared" si="28"/>
      </c>
      <c r="AQ14" s="27">
        <f t="shared" si="29"/>
      </c>
      <c r="AR14" s="9">
        <f t="shared" si="30"/>
      </c>
      <c r="AU14" s="28">
        <v>6</v>
      </c>
      <c r="AV14" s="3"/>
      <c r="AW14" s="2"/>
      <c r="AX14" s="9">
        <f t="shared" si="31"/>
      </c>
      <c r="AY14" s="13">
        <f t="shared" si="6"/>
      </c>
      <c r="AZ14" s="4"/>
      <c r="BA14" s="8"/>
      <c r="BB14" s="8"/>
      <c r="BC14" s="29">
        <f t="shared" si="7"/>
      </c>
      <c r="BD14" s="9">
        <f t="shared" si="32"/>
      </c>
      <c r="BE14" s="26">
        <f t="shared" si="33"/>
      </c>
      <c r="BF14" s="27">
        <f t="shared" si="34"/>
      </c>
      <c r="BG14" s="9">
        <f t="shared" si="35"/>
      </c>
      <c r="BJ14" s="28">
        <v>6</v>
      </c>
      <c r="BK14" s="3"/>
      <c r="BL14" s="2"/>
      <c r="BM14" s="9">
        <f t="shared" si="36"/>
      </c>
      <c r="BN14" s="13">
        <f t="shared" si="8"/>
      </c>
      <c r="BO14" s="4"/>
      <c r="BP14" s="8"/>
      <c r="BQ14" s="8"/>
      <c r="BR14" s="29">
        <f t="shared" si="9"/>
      </c>
      <c r="BS14" s="9">
        <f t="shared" si="37"/>
      </c>
      <c r="BT14" s="26">
        <f t="shared" si="38"/>
      </c>
      <c r="BU14" s="27">
        <f t="shared" si="39"/>
      </c>
      <c r="BV14" s="9">
        <f t="shared" si="40"/>
      </c>
      <c r="BY14" s="28">
        <v>6</v>
      </c>
      <c r="BZ14" s="3"/>
      <c r="CA14" s="2"/>
      <c r="CB14" s="9">
        <f t="shared" si="41"/>
      </c>
      <c r="CC14" s="13">
        <f t="shared" si="10"/>
      </c>
      <c r="CD14" s="4"/>
      <c r="CE14" s="8"/>
      <c r="CF14" s="8"/>
      <c r="CG14" s="29">
        <f t="shared" si="11"/>
      </c>
      <c r="CH14" s="9">
        <f t="shared" si="42"/>
      </c>
      <c r="CI14" s="26">
        <f t="shared" si="43"/>
      </c>
      <c r="CJ14" s="27">
        <f t="shared" si="44"/>
      </c>
      <c r="CK14" s="9">
        <f t="shared" si="45"/>
      </c>
      <c r="CN14" s="28">
        <v>6</v>
      </c>
      <c r="CO14" s="3"/>
      <c r="CP14" s="2"/>
      <c r="CQ14" s="9">
        <f t="shared" si="46"/>
      </c>
      <c r="CR14" s="13">
        <f t="shared" si="12"/>
      </c>
      <c r="CS14" s="4"/>
      <c r="CT14" s="8"/>
      <c r="CU14" s="8"/>
      <c r="CV14" s="29">
        <f t="shared" si="13"/>
      </c>
      <c r="CW14" s="9">
        <f t="shared" si="47"/>
      </c>
      <c r="CX14" s="26">
        <f t="shared" si="48"/>
      </c>
      <c r="CY14" s="27">
        <f t="shared" si="49"/>
      </c>
      <c r="CZ14" s="9">
        <f t="shared" si="50"/>
      </c>
      <c r="DC14" s="28">
        <v>6</v>
      </c>
      <c r="DD14" s="3"/>
      <c r="DE14" s="2"/>
      <c r="DF14" s="9">
        <f t="shared" si="51"/>
      </c>
      <c r="DG14" s="13">
        <f t="shared" si="14"/>
      </c>
      <c r="DH14" s="4"/>
      <c r="DI14" s="8"/>
      <c r="DJ14" s="8"/>
      <c r="DK14" s="29">
        <f t="shared" si="15"/>
      </c>
      <c r="DL14" s="9">
        <f t="shared" si="52"/>
      </c>
      <c r="DM14" s="26">
        <f t="shared" si="53"/>
      </c>
      <c r="DN14" s="27">
        <f t="shared" si="54"/>
      </c>
      <c r="DO14" s="9">
        <f t="shared" si="55"/>
      </c>
    </row>
    <row r="15" spans="2:119" ht="16.5" customHeight="1">
      <c r="B15" s="28">
        <v>7</v>
      </c>
      <c r="C15" s="3"/>
      <c r="D15" s="2"/>
      <c r="E15" s="9">
        <f t="shared" si="16"/>
      </c>
      <c r="F15" s="13">
        <f t="shared" si="0"/>
      </c>
      <c r="G15" s="2"/>
      <c r="H15" s="7"/>
      <c r="I15" s="7"/>
      <c r="J15" s="29">
        <f t="shared" si="1"/>
      </c>
      <c r="K15" s="9">
        <f t="shared" si="17"/>
      </c>
      <c r="L15" s="26">
        <f t="shared" si="18"/>
      </c>
      <c r="M15" s="27">
        <f t="shared" si="19"/>
      </c>
      <c r="N15" s="9">
        <f t="shared" si="20"/>
      </c>
      <c r="Q15" s="28">
        <v>7</v>
      </c>
      <c r="R15" s="3"/>
      <c r="S15" s="2"/>
      <c r="T15" s="9">
        <f t="shared" si="21"/>
      </c>
      <c r="U15" s="13">
        <f t="shared" si="2"/>
      </c>
      <c r="V15" s="4"/>
      <c r="W15" s="8"/>
      <c r="X15" s="8"/>
      <c r="Y15" s="29">
        <f t="shared" si="3"/>
      </c>
      <c r="Z15" s="9">
        <f t="shared" si="22"/>
      </c>
      <c r="AA15" s="26">
        <f t="shared" si="23"/>
      </c>
      <c r="AB15" s="27">
        <f t="shared" si="24"/>
      </c>
      <c r="AC15" s="9">
        <f t="shared" si="25"/>
      </c>
      <c r="AF15" s="28">
        <v>7</v>
      </c>
      <c r="AG15" s="3"/>
      <c r="AH15" s="2"/>
      <c r="AI15" s="9">
        <f t="shared" si="26"/>
      </c>
      <c r="AJ15" s="13">
        <f t="shared" si="4"/>
      </c>
      <c r="AK15" s="4"/>
      <c r="AL15" s="8"/>
      <c r="AM15" s="8"/>
      <c r="AN15" s="29">
        <f t="shared" si="5"/>
      </c>
      <c r="AO15" s="9">
        <f t="shared" si="27"/>
      </c>
      <c r="AP15" s="26">
        <f t="shared" si="28"/>
      </c>
      <c r="AQ15" s="27">
        <f t="shared" si="29"/>
      </c>
      <c r="AR15" s="9">
        <f t="shared" si="30"/>
      </c>
      <c r="AU15" s="28">
        <v>7</v>
      </c>
      <c r="AV15" s="3"/>
      <c r="AW15" s="2"/>
      <c r="AX15" s="9">
        <f t="shared" si="31"/>
      </c>
      <c r="AY15" s="13">
        <f t="shared" si="6"/>
      </c>
      <c r="AZ15" s="4"/>
      <c r="BA15" s="8"/>
      <c r="BB15" s="8"/>
      <c r="BC15" s="29">
        <f t="shared" si="7"/>
      </c>
      <c r="BD15" s="9">
        <f t="shared" si="32"/>
      </c>
      <c r="BE15" s="26">
        <f t="shared" si="33"/>
      </c>
      <c r="BF15" s="27">
        <f t="shared" si="34"/>
      </c>
      <c r="BG15" s="9">
        <f t="shared" si="35"/>
      </c>
      <c r="BJ15" s="28">
        <v>7</v>
      </c>
      <c r="BK15" s="3"/>
      <c r="BL15" s="2"/>
      <c r="BM15" s="9">
        <f t="shared" si="36"/>
      </c>
      <c r="BN15" s="13">
        <f t="shared" si="8"/>
      </c>
      <c r="BO15" s="4"/>
      <c r="BP15" s="8"/>
      <c r="BQ15" s="8"/>
      <c r="BR15" s="29">
        <f t="shared" si="9"/>
      </c>
      <c r="BS15" s="9">
        <f t="shared" si="37"/>
      </c>
      <c r="BT15" s="26">
        <f t="shared" si="38"/>
      </c>
      <c r="BU15" s="27">
        <f t="shared" si="39"/>
      </c>
      <c r="BV15" s="9">
        <f t="shared" si="40"/>
      </c>
      <c r="BY15" s="28">
        <v>7</v>
      </c>
      <c r="BZ15" s="3"/>
      <c r="CA15" s="2"/>
      <c r="CB15" s="9">
        <f t="shared" si="41"/>
      </c>
      <c r="CC15" s="13">
        <f t="shared" si="10"/>
      </c>
      <c r="CD15" s="4"/>
      <c r="CE15" s="8"/>
      <c r="CF15" s="8"/>
      <c r="CG15" s="29">
        <f t="shared" si="11"/>
      </c>
      <c r="CH15" s="9">
        <f t="shared" si="42"/>
      </c>
      <c r="CI15" s="26">
        <f t="shared" si="43"/>
      </c>
      <c r="CJ15" s="27">
        <f t="shared" si="44"/>
      </c>
      <c r="CK15" s="9">
        <f t="shared" si="45"/>
      </c>
      <c r="CN15" s="28">
        <v>7</v>
      </c>
      <c r="CO15" s="3"/>
      <c r="CP15" s="2"/>
      <c r="CQ15" s="9">
        <f t="shared" si="46"/>
      </c>
      <c r="CR15" s="13">
        <f t="shared" si="12"/>
      </c>
      <c r="CS15" s="4"/>
      <c r="CT15" s="8"/>
      <c r="CU15" s="8"/>
      <c r="CV15" s="29">
        <f t="shared" si="13"/>
      </c>
      <c r="CW15" s="9">
        <f t="shared" si="47"/>
      </c>
      <c r="CX15" s="26">
        <f t="shared" si="48"/>
      </c>
      <c r="CY15" s="27">
        <f t="shared" si="49"/>
      </c>
      <c r="CZ15" s="9">
        <f t="shared" si="50"/>
      </c>
      <c r="DC15" s="28">
        <v>7</v>
      </c>
      <c r="DD15" s="3"/>
      <c r="DE15" s="2"/>
      <c r="DF15" s="9">
        <f t="shared" si="51"/>
      </c>
      <c r="DG15" s="13">
        <f t="shared" si="14"/>
      </c>
      <c r="DH15" s="4"/>
      <c r="DI15" s="8"/>
      <c r="DJ15" s="8"/>
      <c r="DK15" s="29">
        <f t="shared" si="15"/>
      </c>
      <c r="DL15" s="9">
        <f t="shared" si="52"/>
      </c>
      <c r="DM15" s="26">
        <f t="shared" si="53"/>
      </c>
      <c r="DN15" s="27">
        <f t="shared" si="54"/>
      </c>
      <c r="DO15" s="9">
        <f t="shared" si="55"/>
      </c>
    </row>
    <row r="16" spans="2:119" ht="16.5" customHeight="1">
      <c r="B16" s="28">
        <v>8</v>
      </c>
      <c r="C16" s="3"/>
      <c r="D16" s="2"/>
      <c r="E16" s="9">
        <f t="shared" si="16"/>
      </c>
      <c r="F16" s="13">
        <f t="shared" si="0"/>
      </c>
      <c r="G16" s="2"/>
      <c r="H16" s="7"/>
      <c r="I16" s="7"/>
      <c r="J16" s="29">
        <f t="shared" si="1"/>
      </c>
      <c r="K16" s="9">
        <f t="shared" si="17"/>
      </c>
      <c r="L16" s="26">
        <f t="shared" si="18"/>
      </c>
      <c r="M16" s="27">
        <f t="shared" si="19"/>
      </c>
      <c r="N16" s="9">
        <f t="shared" si="20"/>
      </c>
      <c r="Q16" s="28">
        <v>8</v>
      </c>
      <c r="R16" s="3"/>
      <c r="S16" s="2"/>
      <c r="T16" s="9">
        <f t="shared" si="21"/>
      </c>
      <c r="U16" s="13">
        <f t="shared" si="2"/>
      </c>
      <c r="V16" s="4"/>
      <c r="W16" s="8"/>
      <c r="X16" s="8"/>
      <c r="Y16" s="29">
        <f t="shared" si="3"/>
      </c>
      <c r="Z16" s="9">
        <f t="shared" si="22"/>
      </c>
      <c r="AA16" s="26">
        <f t="shared" si="23"/>
      </c>
      <c r="AB16" s="27">
        <f t="shared" si="24"/>
      </c>
      <c r="AC16" s="9">
        <f t="shared" si="25"/>
      </c>
      <c r="AF16" s="28">
        <v>8</v>
      </c>
      <c r="AG16" s="3"/>
      <c r="AH16" s="2"/>
      <c r="AI16" s="9">
        <f t="shared" si="26"/>
      </c>
      <c r="AJ16" s="13">
        <f t="shared" si="4"/>
      </c>
      <c r="AK16" s="4"/>
      <c r="AL16" s="8"/>
      <c r="AM16" s="8"/>
      <c r="AN16" s="29">
        <f t="shared" si="5"/>
      </c>
      <c r="AO16" s="9">
        <f t="shared" si="27"/>
      </c>
      <c r="AP16" s="26">
        <f t="shared" si="28"/>
      </c>
      <c r="AQ16" s="27">
        <f t="shared" si="29"/>
      </c>
      <c r="AR16" s="9">
        <f t="shared" si="30"/>
      </c>
      <c r="AU16" s="28">
        <v>8</v>
      </c>
      <c r="AV16" s="3"/>
      <c r="AW16" s="2"/>
      <c r="AX16" s="9">
        <f t="shared" si="31"/>
      </c>
      <c r="AY16" s="13">
        <f t="shared" si="6"/>
      </c>
      <c r="AZ16" s="4"/>
      <c r="BA16" s="8"/>
      <c r="BB16" s="8"/>
      <c r="BC16" s="29">
        <f t="shared" si="7"/>
      </c>
      <c r="BD16" s="9">
        <f t="shared" si="32"/>
      </c>
      <c r="BE16" s="26">
        <f t="shared" si="33"/>
      </c>
      <c r="BF16" s="27">
        <f t="shared" si="34"/>
      </c>
      <c r="BG16" s="9">
        <f t="shared" si="35"/>
      </c>
      <c r="BJ16" s="28">
        <v>8</v>
      </c>
      <c r="BK16" s="3"/>
      <c r="BL16" s="2"/>
      <c r="BM16" s="9">
        <f t="shared" si="36"/>
      </c>
      <c r="BN16" s="13">
        <f t="shared" si="8"/>
      </c>
      <c r="BO16" s="4"/>
      <c r="BP16" s="8"/>
      <c r="BQ16" s="8"/>
      <c r="BR16" s="29">
        <f t="shared" si="9"/>
      </c>
      <c r="BS16" s="9">
        <f t="shared" si="37"/>
      </c>
      <c r="BT16" s="26">
        <f t="shared" si="38"/>
      </c>
      <c r="BU16" s="27">
        <f t="shared" si="39"/>
      </c>
      <c r="BV16" s="9">
        <f t="shared" si="40"/>
      </c>
      <c r="BY16" s="28">
        <v>8</v>
      </c>
      <c r="BZ16" s="3"/>
      <c r="CA16" s="2"/>
      <c r="CB16" s="9">
        <f t="shared" si="41"/>
      </c>
      <c r="CC16" s="13">
        <f t="shared" si="10"/>
      </c>
      <c r="CD16" s="4"/>
      <c r="CE16" s="8"/>
      <c r="CF16" s="8"/>
      <c r="CG16" s="29">
        <f t="shared" si="11"/>
      </c>
      <c r="CH16" s="9">
        <f t="shared" si="42"/>
      </c>
      <c r="CI16" s="26">
        <f t="shared" si="43"/>
      </c>
      <c r="CJ16" s="27">
        <f t="shared" si="44"/>
      </c>
      <c r="CK16" s="9">
        <f t="shared" si="45"/>
      </c>
      <c r="CN16" s="28">
        <v>8</v>
      </c>
      <c r="CO16" s="3"/>
      <c r="CP16" s="2"/>
      <c r="CQ16" s="9">
        <f t="shared" si="46"/>
      </c>
      <c r="CR16" s="13">
        <f t="shared" si="12"/>
      </c>
      <c r="CS16" s="4"/>
      <c r="CT16" s="8"/>
      <c r="CU16" s="8"/>
      <c r="CV16" s="29">
        <f t="shared" si="13"/>
      </c>
      <c r="CW16" s="9">
        <f t="shared" si="47"/>
      </c>
      <c r="CX16" s="26">
        <f t="shared" si="48"/>
      </c>
      <c r="CY16" s="27">
        <f t="shared" si="49"/>
      </c>
      <c r="CZ16" s="9">
        <f t="shared" si="50"/>
      </c>
      <c r="DC16" s="28">
        <v>8</v>
      </c>
      <c r="DD16" s="3"/>
      <c r="DE16" s="2"/>
      <c r="DF16" s="9">
        <f t="shared" si="51"/>
      </c>
      <c r="DG16" s="13">
        <f t="shared" si="14"/>
      </c>
      <c r="DH16" s="4"/>
      <c r="DI16" s="8"/>
      <c r="DJ16" s="8"/>
      <c r="DK16" s="29">
        <f t="shared" si="15"/>
      </c>
      <c r="DL16" s="9">
        <f t="shared" si="52"/>
      </c>
      <c r="DM16" s="26">
        <f t="shared" si="53"/>
      </c>
      <c r="DN16" s="27">
        <f t="shared" si="54"/>
      </c>
      <c r="DO16" s="9">
        <f t="shared" si="55"/>
      </c>
    </row>
    <row r="17" spans="2:119" ht="16.5" customHeight="1">
      <c r="B17" s="28">
        <v>9</v>
      </c>
      <c r="C17" s="3"/>
      <c r="D17" s="2"/>
      <c r="E17" s="9">
        <f t="shared" si="16"/>
      </c>
      <c r="F17" s="13">
        <f t="shared" si="0"/>
      </c>
      <c r="G17" s="2"/>
      <c r="H17" s="7"/>
      <c r="I17" s="7"/>
      <c r="J17" s="29">
        <f t="shared" si="1"/>
      </c>
      <c r="K17" s="9">
        <f t="shared" si="17"/>
      </c>
      <c r="L17" s="26">
        <f t="shared" si="18"/>
      </c>
      <c r="M17" s="27">
        <f t="shared" si="19"/>
      </c>
      <c r="N17" s="9">
        <f t="shared" si="20"/>
      </c>
      <c r="Q17" s="28">
        <v>9</v>
      </c>
      <c r="R17" s="3"/>
      <c r="S17" s="2"/>
      <c r="T17" s="9">
        <f t="shared" si="21"/>
      </c>
      <c r="U17" s="13">
        <f t="shared" si="2"/>
      </c>
      <c r="V17" s="4"/>
      <c r="W17" s="8"/>
      <c r="X17" s="8"/>
      <c r="Y17" s="29">
        <f t="shared" si="3"/>
      </c>
      <c r="Z17" s="9">
        <f t="shared" si="22"/>
      </c>
      <c r="AA17" s="26">
        <f t="shared" si="23"/>
      </c>
      <c r="AB17" s="27">
        <f t="shared" si="24"/>
      </c>
      <c r="AC17" s="9">
        <f t="shared" si="25"/>
      </c>
      <c r="AF17" s="28">
        <v>9</v>
      </c>
      <c r="AG17" s="3"/>
      <c r="AH17" s="2"/>
      <c r="AI17" s="9">
        <f t="shared" si="26"/>
      </c>
      <c r="AJ17" s="13">
        <f t="shared" si="4"/>
      </c>
      <c r="AK17" s="4"/>
      <c r="AL17" s="8"/>
      <c r="AM17" s="8"/>
      <c r="AN17" s="29">
        <f t="shared" si="5"/>
      </c>
      <c r="AO17" s="9">
        <f t="shared" si="27"/>
      </c>
      <c r="AP17" s="26">
        <f t="shared" si="28"/>
      </c>
      <c r="AQ17" s="27">
        <f t="shared" si="29"/>
      </c>
      <c r="AR17" s="9">
        <f t="shared" si="30"/>
      </c>
      <c r="AU17" s="28">
        <v>9</v>
      </c>
      <c r="AV17" s="3"/>
      <c r="AW17" s="2"/>
      <c r="AX17" s="9">
        <f t="shared" si="31"/>
      </c>
      <c r="AY17" s="13">
        <f t="shared" si="6"/>
      </c>
      <c r="AZ17" s="4"/>
      <c r="BA17" s="8"/>
      <c r="BB17" s="8"/>
      <c r="BC17" s="29">
        <f t="shared" si="7"/>
      </c>
      <c r="BD17" s="9">
        <f t="shared" si="32"/>
      </c>
      <c r="BE17" s="26">
        <f t="shared" si="33"/>
      </c>
      <c r="BF17" s="27">
        <f t="shared" si="34"/>
      </c>
      <c r="BG17" s="9">
        <f t="shared" si="35"/>
      </c>
      <c r="BJ17" s="28">
        <v>9</v>
      </c>
      <c r="BK17" s="3"/>
      <c r="BL17" s="2"/>
      <c r="BM17" s="9">
        <f t="shared" si="36"/>
      </c>
      <c r="BN17" s="13">
        <f t="shared" si="8"/>
      </c>
      <c r="BO17" s="4"/>
      <c r="BP17" s="8"/>
      <c r="BQ17" s="8"/>
      <c r="BR17" s="29">
        <f t="shared" si="9"/>
      </c>
      <c r="BS17" s="9">
        <f t="shared" si="37"/>
      </c>
      <c r="BT17" s="26">
        <f t="shared" si="38"/>
      </c>
      <c r="BU17" s="27">
        <f t="shared" si="39"/>
      </c>
      <c r="BV17" s="9">
        <f t="shared" si="40"/>
      </c>
      <c r="BY17" s="28">
        <v>9</v>
      </c>
      <c r="BZ17" s="3"/>
      <c r="CA17" s="2"/>
      <c r="CB17" s="9">
        <f t="shared" si="41"/>
      </c>
      <c r="CC17" s="13">
        <f t="shared" si="10"/>
      </c>
      <c r="CD17" s="4"/>
      <c r="CE17" s="8"/>
      <c r="CF17" s="8"/>
      <c r="CG17" s="29">
        <f t="shared" si="11"/>
      </c>
      <c r="CH17" s="9">
        <f t="shared" si="42"/>
      </c>
      <c r="CI17" s="26">
        <f t="shared" si="43"/>
      </c>
      <c r="CJ17" s="27">
        <f t="shared" si="44"/>
      </c>
      <c r="CK17" s="9">
        <f t="shared" si="45"/>
      </c>
      <c r="CN17" s="28">
        <v>9</v>
      </c>
      <c r="CO17" s="3"/>
      <c r="CP17" s="2"/>
      <c r="CQ17" s="9">
        <f t="shared" si="46"/>
      </c>
      <c r="CR17" s="13">
        <f t="shared" si="12"/>
      </c>
      <c r="CS17" s="4"/>
      <c r="CT17" s="8"/>
      <c r="CU17" s="8"/>
      <c r="CV17" s="29">
        <f t="shared" si="13"/>
      </c>
      <c r="CW17" s="9">
        <f t="shared" si="47"/>
      </c>
      <c r="CX17" s="26">
        <f t="shared" si="48"/>
      </c>
      <c r="CY17" s="27">
        <f t="shared" si="49"/>
      </c>
      <c r="CZ17" s="9">
        <f t="shared" si="50"/>
      </c>
      <c r="DC17" s="28">
        <v>9</v>
      </c>
      <c r="DD17" s="3"/>
      <c r="DE17" s="2"/>
      <c r="DF17" s="9">
        <f t="shared" si="51"/>
      </c>
      <c r="DG17" s="13">
        <f t="shared" si="14"/>
      </c>
      <c r="DH17" s="4"/>
      <c r="DI17" s="8"/>
      <c r="DJ17" s="8"/>
      <c r="DK17" s="29">
        <f t="shared" si="15"/>
      </c>
      <c r="DL17" s="9">
        <f t="shared" si="52"/>
      </c>
      <c r="DM17" s="26">
        <f t="shared" si="53"/>
      </c>
      <c r="DN17" s="27">
        <f t="shared" si="54"/>
      </c>
      <c r="DO17" s="9">
        <f t="shared" si="55"/>
      </c>
    </row>
    <row r="18" spans="2:119" ht="16.5" customHeight="1">
      <c r="B18" s="28">
        <v>10</v>
      </c>
      <c r="C18" s="3"/>
      <c r="D18" s="2"/>
      <c r="E18" s="9">
        <f t="shared" si="16"/>
      </c>
      <c r="F18" s="13">
        <f t="shared" si="0"/>
      </c>
      <c r="G18" s="2"/>
      <c r="H18" s="7"/>
      <c r="I18" s="7"/>
      <c r="J18" s="29">
        <f t="shared" si="1"/>
      </c>
      <c r="K18" s="9">
        <f t="shared" si="17"/>
      </c>
      <c r="L18" s="26">
        <f t="shared" si="18"/>
      </c>
      <c r="M18" s="27">
        <f t="shared" si="19"/>
      </c>
      <c r="N18" s="9">
        <f t="shared" si="20"/>
      </c>
      <c r="Q18" s="28">
        <v>10</v>
      </c>
      <c r="R18" s="3"/>
      <c r="S18" s="2"/>
      <c r="T18" s="9">
        <f t="shared" si="21"/>
      </c>
      <c r="U18" s="13">
        <f t="shared" si="2"/>
      </c>
      <c r="V18" s="4"/>
      <c r="W18" s="8"/>
      <c r="X18" s="8"/>
      <c r="Y18" s="29">
        <f t="shared" si="3"/>
      </c>
      <c r="Z18" s="9">
        <f t="shared" si="22"/>
      </c>
      <c r="AA18" s="26">
        <f t="shared" si="23"/>
      </c>
      <c r="AB18" s="27">
        <f t="shared" si="24"/>
      </c>
      <c r="AC18" s="9">
        <f t="shared" si="25"/>
      </c>
      <c r="AF18" s="28">
        <v>10</v>
      </c>
      <c r="AG18" s="3"/>
      <c r="AH18" s="2"/>
      <c r="AI18" s="9">
        <f t="shared" si="26"/>
      </c>
      <c r="AJ18" s="13">
        <f t="shared" si="4"/>
      </c>
      <c r="AK18" s="4"/>
      <c r="AL18" s="8"/>
      <c r="AM18" s="8"/>
      <c r="AN18" s="29">
        <f t="shared" si="5"/>
      </c>
      <c r="AO18" s="9">
        <f t="shared" si="27"/>
      </c>
      <c r="AP18" s="26">
        <f t="shared" si="28"/>
      </c>
      <c r="AQ18" s="27">
        <f t="shared" si="29"/>
      </c>
      <c r="AR18" s="9">
        <f t="shared" si="30"/>
      </c>
      <c r="AU18" s="28">
        <v>10</v>
      </c>
      <c r="AV18" s="3"/>
      <c r="AW18" s="2"/>
      <c r="AX18" s="9">
        <f t="shared" si="31"/>
      </c>
      <c r="AY18" s="13">
        <f t="shared" si="6"/>
      </c>
      <c r="AZ18" s="4"/>
      <c r="BA18" s="8"/>
      <c r="BB18" s="8"/>
      <c r="BC18" s="29">
        <f t="shared" si="7"/>
      </c>
      <c r="BD18" s="9">
        <f t="shared" si="32"/>
      </c>
      <c r="BE18" s="26">
        <f t="shared" si="33"/>
      </c>
      <c r="BF18" s="27">
        <f t="shared" si="34"/>
      </c>
      <c r="BG18" s="9">
        <f t="shared" si="35"/>
      </c>
      <c r="BJ18" s="28">
        <v>10</v>
      </c>
      <c r="BK18" s="3"/>
      <c r="BL18" s="2"/>
      <c r="BM18" s="9">
        <f t="shared" si="36"/>
      </c>
      <c r="BN18" s="13">
        <f t="shared" si="8"/>
      </c>
      <c r="BO18" s="4"/>
      <c r="BP18" s="8"/>
      <c r="BQ18" s="8"/>
      <c r="BR18" s="29">
        <f t="shared" si="9"/>
      </c>
      <c r="BS18" s="9">
        <f t="shared" si="37"/>
      </c>
      <c r="BT18" s="26">
        <f t="shared" si="38"/>
      </c>
      <c r="BU18" s="27">
        <f t="shared" si="39"/>
      </c>
      <c r="BV18" s="9">
        <f t="shared" si="40"/>
      </c>
      <c r="BY18" s="28">
        <v>10</v>
      </c>
      <c r="BZ18" s="3"/>
      <c r="CA18" s="2"/>
      <c r="CB18" s="9">
        <f t="shared" si="41"/>
      </c>
      <c r="CC18" s="13">
        <f t="shared" si="10"/>
      </c>
      <c r="CD18" s="4"/>
      <c r="CE18" s="8"/>
      <c r="CF18" s="8"/>
      <c r="CG18" s="29">
        <f t="shared" si="11"/>
      </c>
      <c r="CH18" s="9">
        <f t="shared" si="42"/>
      </c>
      <c r="CI18" s="26">
        <f t="shared" si="43"/>
      </c>
      <c r="CJ18" s="27">
        <f t="shared" si="44"/>
      </c>
      <c r="CK18" s="9">
        <f t="shared" si="45"/>
      </c>
      <c r="CN18" s="28">
        <v>10</v>
      </c>
      <c r="CO18" s="3"/>
      <c r="CP18" s="2"/>
      <c r="CQ18" s="9">
        <f t="shared" si="46"/>
      </c>
      <c r="CR18" s="13">
        <f t="shared" si="12"/>
      </c>
      <c r="CS18" s="4"/>
      <c r="CT18" s="8"/>
      <c r="CU18" s="8"/>
      <c r="CV18" s="29">
        <f t="shared" si="13"/>
      </c>
      <c r="CW18" s="9">
        <f t="shared" si="47"/>
      </c>
      <c r="CX18" s="26">
        <f t="shared" si="48"/>
      </c>
      <c r="CY18" s="27">
        <f t="shared" si="49"/>
      </c>
      <c r="CZ18" s="9">
        <f t="shared" si="50"/>
      </c>
      <c r="DC18" s="28">
        <v>10</v>
      </c>
      <c r="DD18" s="3"/>
      <c r="DE18" s="2"/>
      <c r="DF18" s="9">
        <f t="shared" si="51"/>
      </c>
      <c r="DG18" s="13">
        <f t="shared" si="14"/>
      </c>
      <c r="DH18" s="4"/>
      <c r="DI18" s="8"/>
      <c r="DJ18" s="8"/>
      <c r="DK18" s="29">
        <f t="shared" si="15"/>
      </c>
      <c r="DL18" s="9">
        <f t="shared" si="52"/>
      </c>
      <c r="DM18" s="26">
        <f t="shared" si="53"/>
      </c>
      <c r="DN18" s="27">
        <f t="shared" si="54"/>
      </c>
      <c r="DO18" s="9">
        <f t="shared" si="55"/>
      </c>
    </row>
    <row r="19" spans="2:119" ht="16.5" customHeight="1">
      <c r="B19" s="28">
        <v>11</v>
      </c>
      <c r="C19" s="3"/>
      <c r="D19" s="2"/>
      <c r="E19" s="9">
        <f t="shared" si="16"/>
      </c>
      <c r="F19" s="13">
        <f t="shared" si="0"/>
      </c>
      <c r="G19" s="2"/>
      <c r="H19" s="7"/>
      <c r="I19" s="7"/>
      <c r="J19" s="29">
        <f t="shared" si="1"/>
      </c>
      <c r="K19" s="9">
        <f t="shared" si="17"/>
      </c>
      <c r="L19" s="26">
        <f t="shared" si="18"/>
      </c>
      <c r="M19" s="27">
        <f t="shared" si="19"/>
      </c>
      <c r="N19" s="9">
        <f t="shared" si="20"/>
      </c>
      <c r="Q19" s="28">
        <v>11</v>
      </c>
      <c r="R19" s="3"/>
      <c r="S19" s="2"/>
      <c r="T19" s="9">
        <f t="shared" si="21"/>
      </c>
      <c r="U19" s="13">
        <f t="shared" si="2"/>
      </c>
      <c r="V19" s="4"/>
      <c r="W19" s="8"/>
      <c r="X19" s="8"/>
      <c r="Y19" s="29">
        <f t="shared" si="3"/>
      </c>
      <c r="Z19" s="9">
        <f t="shared" si="22"/>
      </c>
      <c r="AA19" s="26">
        <f t="shared" si="23"/>
      </c>
      <c r="AB19" s="27">
        <f t="shared" si="24"/>
      </c>
      <c r="AC19" s="9">
        <f t="shared" si="25"/>
      </c>
      <c r="AF19" s="28">
        <v>11</v>
      </c>
      <c r="AG19" s="3"/>
      <c r="AH19" s="2"/>
      <c r="AI19" s="9">
        <f t="shared" si="26"/>
      </c>
      <c r="AJ19" s="13">
        <f t="shared" si="4"/>
      </c>
      <c r="AK19" s="4"/>
      <c r="AL19" s="8"/>
      <c r="AM19" s="8"/>
      <c r="AN19" s="29">
        <f t="shared" si="5"/>
      </c>
      <c r="AO19" s="9">
        <f t="shared" si="27"/>
      </c>
      <c r="AP19" s="26">
        <f t="shared" si="28"/>
      </c>
      <c r="AQ19" s="27">
        <f t="shared" si="29"/>
      </c>
      <c r="AR19" s="9">
        <f t="shared" si="30"/>
      </c>
      <c r="AU19" s="28">
        <v>11</v>
      </c>
      <c r="AV19" s="3"/>
      <c r="AW19" s="2"/>
      <c r="AX19" s="9">
        <f t="shared" si="31"/>
      </c>
      <c r="AY19" s="13">
        <f t="shared" si="6"/>
      </c>
      <c r="AZ19" s="4"/>
      <c r="BA19" s="8"/>
      <c r="BB19" s="8"/>
      <c r="BC19" s="29">
        <f t="shared" si="7"/>
      </c>
      <c r="BD19" s="9">
        <f t="shared" si="32"/>
      </c>
      <c r="BE19" s="26">
        <f t="shared" si="33"/>
      </c>
      <c r="BF19" s="27">
        <f t="shared" si="34"/>
      </c>
      <c r="BG19" s="9">
        <f t="shared" si="35"/>
      </c>
      <c r="BJ19" s="28">
        <v>11</v>
      </c>
      <c r="BK19" s="3"/>
      <c r="BL19" s="2"/>
      <c r="BM19" s="9">
        <f t="shared" si="36"/>
      </c>
      <c r="BN19" s="13">
        <f t="shared" si="8"/>
      </c>
      <c r="BO19" s="4"/>
      <c r="BP19" s="8"/>
      <c r="BQ19" s="8"/>
      <c r="BR19" s="29">
        <f t="shared" si="9"/>
      </c>
      <c r="BS19" s="9">
        <f t="shared" si="37"/>
      </c>
      <c r="BT19" s="26">
        <f t="shared" si="38"/>
      </c>
      <c r="BU19" s="27">
        <f t="shared" si="39"/>
      </c>
      <c r="BV19" s="9">
        <f t="shared" si="40"/>
      </c>
      <c r="BY19" s="28">
        <v>11</v>
      </c>
      <c r="BZ19" s="3"/>
      <c r="CA19" s="2"/>
      <c r="CB19" s="9">
        <f t="shared" si="41"/>
      </c>
      <c r="CC19" s="13">
        <f t="shared" si="10"/>
      </c>
      <c r="CD19" s="4"/>
      <c r="CE19" s="8"/>
      <c r="CF19" s="8"/>
      <c r="CG19" s="29">
        <f t="shared" si="11"/>
      </c>
      <c r="CH19" s="9">
        <f t="shared" si="42"/>
      </c>
      <c r="CI19" s="26">
        <f t="shared" si="43"/>
      </c>
      <c r="CJ19" s="27">
        <f t="shared" si="44"/>
      </c>
      <c r="CK19" s="9">
        <f t="shared" si="45"/>
      </c>
      <c r="CN19" s="28">
        <v>11</v>
      </c>
      <c r="CO19" s="3"/>
      <c r="CP19" s="2"/>
      <c r="CQ19" s="9">
        <f t="shared" si="46"/>
      </c>
      <c r="CR19" s="13">
        <f t="shared" si="12"/>
      </c>
      <c r="CS19" s="4"/>
      <c r="CT19" s="8"/>
      <c r="CU19" s="8"/>
      <c r="CV19" s="29">
        <f t="shared" si="13"/>
      </c>
      <c r="CW19" s="9">
        <f t="shared" si="47"/>
      </c>
      <c r="CX19" s="26">
        <f t="shared" si="48"/>
      </c>
      <c r="CY19" s="27">
        <f t="shared" si="49"/>
      </c>
      <c r="CZ19" s="9">
        <f t="shared" si="50"/>
      </c>
      <c r="DC19" s="28">
        <v>11</v>
      </c>
      <c r="DD19" s="3"/>
      <c r="DE19" s="2"/>
      <c r="DF19" s="9">
        <f t="shared" si="51"/>
      </c>
      <c r="DG19" s="13">
        <f t="shared" si="14"/>
      </c>
      <c r="DH19" s="4"/>
      <c r="DI19" s="8"/>
      <c r="DJ19" s="8"/>
      <c r="DK19" s="29">
        <f t="shared" si="15"/>
      </c>
      <c r="DL19" s="9">
        <f t="shared" si="52"/>
      </c>
      <c r="DM19" s="26">
        <f t="shared" si="53"/>
      </c>
      <c r="DN19" s="27">
        <f t="shared" si="54"/>
      </c>
      <c r="DO19" s="9">
        <f t="shared" si="55"/>
      </c>
    </row>
    <row r="20" spans="2:119" ht="16.5" customHeight="1">
      <c r="B20" s="28">
        <v>12</v>
      </c>
      <c r="C20" s="3"/>
      <c r="D20" s="2"/>
      <c r="E20" s="9">
        <f t="shared" si="16"/>
      </c>
      <c r="F20" s="13">
        <f t="shared" si="0"/>
      </c>
      <c r="G20" s="2"/>
      <c r="H20" s="7"/>
      <c r="I20" s="7"/>
      <c r="J20" s="29">
        <f t="shared" si="1"/>
      </c>
      <c r="K20" s="9">
        <f t="shared" si="17"/>
      </c>
      <c r="L20" s="26">
        <f t="shared" si="18"/>
      </c>
      <c r="M20" s="27">
        <f t="shared" si="19"/>
      </c>
      <c r="N20" s="9">
        <f t="shared" si="20"/>
      </c>
      <c r="Q20" s="28">
        <v>12</v>
      </c>
      <c r="R20" s="3"/>
      <c r="S20" s="2"/>
      <c r="T20" s="9">
        <f t="shared" si="21"/>
      </c>
      <c r="U20" s="13">
        <f t="shared" si="2"/>
      </c>
      <c r="V20" s="4"/>
      <c r="W20" s="8"/>
      <c r="X20" s="8"/>
      <c r="Y20" s="29">
        <f t="shared" si="3"/>
      </c>
      <c r="Z20" s="9">
        <f t="shared" si="22"/>
      </c>
      <c r="AA20" s="26">
        <f t="shared" si="23"/>
      </c>
      <c r="AB20" s="27">
        <f t="shared" si="24"/>
      </c>
      <c r="AC20" s="9">
        <f t="shared" si="25"/>
      </c>
      <c r="AF20" s="28">
        <v>12</v>
      </c>
      <c r="AG20" s="3"/>
      <c r="AH20" s="2"/>
      <c r="AI20" s="9">
        <f t="shared" si="26"/>
      </c>
      <c r="AJ20" s="13">
        <f t="shared" si="4"/>
      </c>
      <c r="AK20" s="4"/>
      <c r="AL20" s="8"/>
      <c r="AM20" s="8"/>
      <c r="AN20" s="29">
        <f t="shared" si="5"/>
      </c>
      <c r="AO20" s="9">
        <f t="shared" si="27"/>
      </c>
      <c r="AP20" s="26">
        <f t="shared" si="28"/>
      </c>
      <c r="AQ20" s="27">
        <f t="shared" si="29"/>
      </c>
      <c r="AR20" s="9">
        <f t="shared" si="30"/>
      </c>
      <c r="AU20" s="28">
        <v>12</v>
      </c>
      <c r="AV20" s="3"/>
      <c r="AW20" s="2"/>
      <c r="AX20" s="9">
        <f t="shared" si="31"/>
      </c>
      <c r="AY20" s="13">
        <f t="shared" si="6"/>
      </c>
      <c r="AZ20" s="4"/>
      <c r="BA20" s="8"/>
      <c r="BB20" s="8"/>
      <c r="BC20" s="29">
        <f t="shared" si="7"/>
      </c>
      <c r="BD20" s="9">
        <f t="shared" si="32"/>
      </c>
      <c r="BE20" s="26">
        <f t="shared" si="33"/>
      </c>
      <c r="BF20" s="27">
        <f t="shared" si="34"/>
      </c>
      <c r="BG20" s="9">
        <f t="shared" si="35"/>
      </c>
      <c r="BJ20" s="28">
        <v>12</v>
      </c>
      <c r="BK20" s="3"/>
      <c r="BL20" s="2"/>
      <c r="BM20" s="9">
        <f t="shared" si="36"/>
      </c>
      <c r="BN20" s="13">
        <f t="shared" si="8"/>
      </c>
      <c r="BO20" s="4"/>
      <c r="BP20" s="8"/>
      <c r="BQ20" s="8"/>
      <c r="BR20" s="29">
        <f t="shared" si="9"/>
      </c>
      <c r="BS20" s="9">
        <f t="shared" si="37"/>
      </c>
      <c r="BT20" s="26">
        <f t="shared" si="38"/>
      </c>
      <c r="BU20" s="27">
        <f t="shared" si="39"/>
      </c>
      <c r="BV20" s="9">
        <f t="shared" si="40"/>
      </c>
      <c r="BY20" s="28">
        <v>12</v>
      </c>
      <c r="BZ20" s="3"/>
      <c r="CA20" s="2"/>
      <c r="CB20" s="9">
        <f t="shared" si="41"/>
      </c>
      <c r="CC20" s="13">
        <f t="shared" si="10"/>
      </c>
      <c r="CD20" s="4"/>
      <c r="CE20" s="8"/>
      <c r="CF20" s="8"/>
      <c r="CG20" s="29">
        <f t="shared" si="11"/>
      </c>
      <c r="CH20" s="9">
        <f t="shared" si="42"/>
      </c>
      <c r="CI20" s="26">
        <f t="shared" si="43"/>
      </c>
      <c r="CJ20" s="27">
        <f t="shared" si="44"/>
      </c>
      <c r="CK20" s="9">
        <f t="shared" si="45"/>
      </c>
      <c r="CN20" s="28">
        <v>12</v>
      </c>
      <c r="CO20" s="3"/>
      <c r="CP20" s="2"/>
      <c r="CQ20" s="9">
        <f t="shared" si="46"/>
      </c>
      <c r="CR20" s="13">
        <f t="shared" si="12"/>
      </c>
      <c r="CS20" s="4"/>
      <c r="CT20" s="8"/>
      <c r="CU20" s="8"/>
      <c r="CV20" s="29">
        <f t="shared" si="13"/>
      </c>
      <c r="CW20" s="9">
        <f t="shared" si="47"/>
      </c>
      <c r="CX20" s="26">
        <f t="shared" si="48"/>
      </c>
      <c r="CY20" s="27">
        <f t="shared" si="49"/>
      </c>
      <c r="CZ20" s="9">
        <f t="shared" si="50"/>
      </c>
      <c r="DC20" s="28">
        <v>12</v>
      </c>
      <c r="DD20" s="3"/>
      <c r="DE20" s="2"/>
      <c r="DF20" s="9">
        <f t="shared" si="51"/>
      </c>
      <c r="DG20" s="13">
        <f t="shared" si="14"/>
      </c>
      <c r="DH20" s="4"/>
      <c r="DI20" s="8"/>
      <c r="DJ20" s="8"/>
      <c r="DK20" s="29">
        <f t="shared" si="15"/>
      </c>
      <c r="DL20" s="9">
        <f t="shared" si="52"/>
      </c>
      <c r="DM20" s="26">
        <f t="shared" si="53"/>
      </c>
      <c r="DN20" s="27">
        <f t="shared" si="54"/>
      </c>
      <c r="DO20" s="9">
        <f t="shared" si="55"/>
      </c>
    </row>
    <row r="21" spans="2:119" ht="16.5" customHeight="1">
      <c r="B21" s="28">
        <v>13</v>
      </c>
      <c r="C21" s="3"/>
      <c r="D21" s="2"/>
      <c r="E21" s="9">
        <f t="shared" si="16"/>
      </c>
      <c r="F21" s="13">
        <f t="shared" si="0"/>
      </c>
      <c r="G21" s="2"/>
      <c r="H21" s="7"/>
      <c r="I21" s="7"/>
      <c r="J21" s="29">
        <f t="shared" si="1"/>
      </c>
      <c r="K21" s="9">
        <f t="shared" si="17"/>
      </c>
      <c r="L21" s="26">
        <f t="shared" si="18"/>
      </c>
      <c r="M21" s="27">
        <f t="shared" si="19"/>
      </c>
      <c r="N21" s="9">
        <f t="shared" si="20"/>
      </c>
      <c r="Q21" s="28">
        <v>13</v>
      </c>
      <c r="R21" s="3"/>
      <c r="S21" s="2"/>
      <c r="T21" s="9">
        <f t="shared" si="21"/>
      </c>
      <c r="U21" s="13">
        <f t="shared" si="2"/>
      </c>
      <c r="V21" s="4"/>
      <c r="W21" s="8"/>
      <c r="X21" s="8"/>
      <c r="Y21" s="29">
        <f t="shared" si="3"/>
      </c>
      <c r="Z21" s="9">
        <f t="shared" si="22"/>
      </c>
      <c r="AA21" s="26">
        <f t="shared" si="23"/>
      </c>
      <c r="AB21" s="27">
        <f t="shared" si="24"/>
      </c>
      <c r="AC21" s="9">
        <f t="shared" si="25"/>
      </c>
      <c r="AF21" s="28">
        <v>13</v>
      </c>
      <c r="AG21" s="3"/>
      <c r="AH21" s="2"/>
      <c r="AI21" s="9">
        <f t="shared" si="26"/>
      </c>
      <c r="AJ21" s="13">
        <f t="shared" si="4"/>
      </c>
      <c r="AK21" s="4"/>
      <c r="AL21" s="8"/>
      <c r="AM21" s="8"/>
      <c r="AN21" s="29">
        <f t="shared" si="5"/>
      </c>
      <c r="AO21" s="9">
        <f t="shared" si="27"/>
      </c>
      <c r="AP21" s="26">
        <f t="shared" si="28"/>
      </c>
      <c r="AQ21" s="27">
        <f t="shared" si="29"/>
      </c>
      <c r="AR21" s="9">
        <f t="shared" si="30"/>
      </c>
      <c r="AU21" s="28">
        <v>13</v>
      </c>
      <c r="AV21" s="3"/>
      <c r="AW21" s="2"/>
      <c r="AX21" s="9">
        <f t="shared" si="31"/>
      </c>
      <c r="AY21" s="13">
        <f t="shared" si="6"/>
      </c>
      <c r="AZ21" s="4"/>
      <c r="BA21" s="8"/>
      <c r="BB21" s="8"/>
      <c r="BC21" s="29">
        <f t="shared" si="7"/>
      </c>
      <c r="BD21" s="9">
        <f t="shared" si="32"/>
      </c>
      <c r="BE21" s="26">
        <f t="shared" si="33"/>
      </c>
      <c r="BF21" s="27">
        <f t="shared" si="34"/>
      </c>
      <c r="BG21" s="9">
        <f t="shared" si="35"/>
      </c>
      <c r="BJ21" s="28">
        <v>13</v>
      </c>
      <c r="BK21" s="3"/>
      <c r="BL21" s="2"/>
      <c r="BM21" s="9">
        <f t="shared" si="36"/>
      </c>
      <c r="BN21" s="13">
        <f t="shared" si="8"/>
      </c>
      <c r="BO21" s="4"/>
      <c r="BP21" s="8"/>
      <c r="BQ21" s="8"/>
      <c r="BR21" s="29">
        <f t="shared" si="9"/>
      </c>
      <c r="BS21" s="9">
        <f t="shared" si="37"/>
      </c>
      <c r="BT21" s="26">
        <f t="shared" si="38"/>
      </c>
      <c r="BU21" s="27">
        <f t="shared" si="39"/>
      </c>
      <c r="BV21" s="9">
        <f t="shared" si="40"/>
      </c>
      <c r="BY21" s="28">
        <v>13</v>
      </c>
      <c r="BZ21" s="3"/>
      <c r="CA21" s="2"/>
      <c r="CB21" s="9">
        <f t="shared" si="41"/>
      </c>
      <c r="CC21" s="13">
        <f t="shared" si="10"/>
      </c>
      <c r="CD21" s="4"/>
      <c r="CE21" s="8"/>
      <c r="CF21" s="8"/>
      <c r="CG21" s="29">
        <f t="shared" si="11"/>
      </c>
      <c r="CH21" s="9">
        <f t="shared" si="42"/>
      </c>
      <c r="CI21" s="26">
        <f t="shared" si="43"/>
      </c>
      <c r="CJ21" s="27">
        <f t="shared" si="44"/>
      </c>
      <c r="CK21" s="9">
        <f t="shared" si="45"/>
      </c>
      <c r="CN21" s="28">
        <v>13</v>
      </c>
      <c r="CO21" s="3"/>
      <c r="CP21" s="2"/>
      <c r="CQ21" s="9">
        <f t="shared" si="46"/>
      </c>
      <c r="CR21" s="13">
        <f t="shared" si="12"/>
      </c>
      <c r="CS21" s="4"/>
      <c r="CT21" s="8"/>
      <c r="CU21" s="8"/>
      <c r="CV21" s="29">
        <f t="shared" si="13"/>
      </c>
      <c r="CW21" s="9">
        <f t="shared" si="47"/>
      </c>
      <c r="CX21" s="26">
        <f t="shared" si="48"/>
      </c>
      <c r="CY21" s="27">
        <f t="shared" si="49"/>
      </c>
      <c r="CZ21" s="9">
        <f t="shared" si="50"/>
      </c>
      <c r="DC21" s="28">
        <v>13</v>
      </c>
      <c r="DD21" s="3"/>
      <c r="DE21" s="2"/>
      <c r="DF21" s="9">
        <f t="shared" si="51"/>
      </c>
      <c r="DG21" s="13">
        <f t="shared" si="14"/>
      </c>
      <c r="DH21" s="4"/>
      <c r="DI21" s="8"/>
      <c r="DJ21" s="8"/>
      <c r="DK21" s="29">
        <f t="shared" si="15"/>
      </c>
      <c r="DL21" s="9">
        <f t="shared" si="52"/>
      </c>
      <c r="DM21" s="26">
        <f t="shared" si="53"/>
      </c>
      <c r="DN21" s="27">
        <f t="shared" si="54"/>
      </c>
      <c r="DO21" s="9">
        <f t="shared" si="55"/>
      </c>
    </row>
    <row r="22" spans="2:119" ht="16.5" customHeight="1">
      <c r="B22" s="28">
        <v>14</v>
      </c>
      <c r="C22" s="3"/>
      <c r="D22" s="2"/>
      <c r="E22" s="9">
        <f t="shared" si="16"/>
      </c>
      <c r="F22" s="13">
        <f t="shared" si="0"/>
      </c>
      <c r="G22" s="2"/>
      <c r="H22" s="7"/>
      <c r="I22" s="7"/>
      <c r="J22" s="29">
        <f t="shared" si="1"/>
      </c>
      <c r="K22" s="9">
        <f t="shared" si="17"/>
      </c>
      <c r="L22" s="26">
        <f t="shared" si="18"/>
      </c>
      <c r="M22" s="27">
        <f t="shared" si="19"/>
      </c>
      <c r="N22" s="9">
        <f t="shared" si="20"/>
      </c>
      <c r="Q22" s="28">
        <v>14</v>
      </c>
      <c r="R22" s="3"/>
      <c r="S22" s="2"/>
      <c r="T22" s="9">
        <f t="shared" si="21"/>
      </c>
      <c r="U22" s="13">
        <f t="shared" si="2"/>
      </c>
      <c r="V22" s="4"/>
      <c r="W22" s="8"/>
      <c r="X22" s="8"/>
      <c r="Y22" s="29">
        <f t="shared" si="3"/>
      </c>
      <c r="Z22" s="9">
        <f t="shared" si="22"/>
      </c>
      <c r="AA22" s="26">
        <f t="shared" si="23"/>
      </c>
      <c r="AB22" s="27">
        <f t="shared" si="24"/>
      </c>
      <c r="AC22" s="9">
        <f t="shared" si="25"/>
      </c>
      <c r="AF22" s="28">
        <v>14</v>
      </c>
      <c r="AG22" s="3"/>
      <c r="AH22" s="2"/>
      <c r="AI22" s="9">
        <f t="shared" si="26"/>
      </c>
      <c r="AJ22" s="13">
        <f t="shared" si="4"/>
      </c>
      <c r="AK22" s="4"/>
      <c r="AL22" s="8"/>
      <c r="AM22" s="8"/>
      <c r="AN22" s="29">
        <f t="shared" si="5"/>
      </c>
      <c r="AO22" s="9">
        <f t="shared" si="27"/>
      </c>
      <c r="AP22" s="26">
        <f t="shared" si="28"/>
      </c>
      <c r="AQ22" s="27">
        <f t="shared" si="29"/>
      </c>
      <c r="AR22" s="9">
        <f t="shared" si="30"/>
      </c>
      <c r="AU22" s="28">
        <v>14</v>
      </c>
      <c r="AV22" s="3"/>
      <c r="AW22" s="2"/>
      <c r="AX22" s="9">
        <f t="shared" si="31"/>
      </c>
      <c r="AY22" s="13">
        <f t="shared" si="6"/>
      </c>
      <c r="AZ22" s="4"/>
      <c r="BA22" s="8"/>
      <c r="BB22" s="8"/>
      <c r="BC22" s="29">
        <f t="shared" si="7"/>
      </c>
      <c r="BD22" s="9">
        <f t="shared" si="32"/>
      </c>
      <c r="BE22" s="26">
        <f t="shared" si="33"/>
      </c>
      <c r="BF22" s="27">
        <f t="shared" si="34"/>
      </c>
      <c r="BG22" s="9">
        <f t="shared" si="35"/>
      </c>
      <c r="BJ22" s="28">
        <v>14</v>
      </c>
      <c r="BK22" s="3"/>
      <c r="BL22" s="2"/>
      <c r="BM22" s="9">
        <f t="shared" si="36"/>
      </c>
      <c r="BN22" s="13">
        <f t="shared" si="8"/>
      </c>
      <c r="BO22" s="4"/>
      <c r="BP22" s="8"/>
      <c r="BQ22" s="8"/>
      <c r="BR22" s="29">
        <f t="shared" si="9"/>
      </c>
      <c r="BS22" s="9">
        <f t="shared" si="37"/>
      </c>
      <c r="BT22" s="26">
        <f t="shared" si="38"/>
      </c>
      <c r="BU22" s="27">
        <f t="shared" si="39"/>
      </c>
      <c r="BV22" s="9">
        <f t="shared" si="40"/>
      </c>
      <c r="BY22" s="28">
        <v>14</v>
      </c>
      <c r="BZ22" s="3"/>
      <c r="CA22" s="2"/>
      <c r="CB22" s="9">
        <f t="shared" si="41"/>
      </c>
      <c r="CC22" s="13">
        <f t="shared" si="10"/>
      </c>
      <c r="CD22" s="4"/>
      <c r="CE22" s="8"/>
      <c r="CF22" s="8"/>
      <c r="CG22" s="29">
        <f t="shared" si="11"/>
      </c>
      <c r="CH22" s="9">
        <f t="shared" si="42"/>
      </c>
      <c r="CI22" s="26">
        <f t="shared" si="43"/>
      </c>
      <c r="CJ22" s="27">
        <f t="shared" si="44"/>
      </c>
      <c r="CK22" s="9">
        <f t="shared" si="45"/>
      </c>
      <c r="CN22" s="28">
        <v>14</v>
      </c>
      <c r="CO22" s="3"/>
      <c r="CP22" s="2"/>
      <c r="CQ22" s="9">
        <f t="shared" si="46"/>
      </c>
      <c r="CR22" s="13">
        <f t="shared" si="12"/>
      </c>
      <c r="CS22" s="4"/>
      <c r="CT22" s="8"/>
      <c r="CU22" s="8"/>
      <c r="CV22" s="29">
        <f t="shared" si="13"/>
      </c>
      <c r="CW22" s="9">
        <f t="shared" si="47"/>
      </c>
      <c r="CX22" s="26">
        <f t="shared" si="48"/>
      </c>
      <c r="CY22" s="27">
        <f t="shared" si="49"/>
      </c>
      <c r="CZ22" s="9">
        <f t="shared" si="50"/>
      </c>
      <c r="DC22" s="28">
        <v>14</v>
      </c>
      <c r="DD22" s="3"/>
      <c r="DE22" s="2"/>
      <c r="DF22" s="9">
        <f t="shared" si="51"/>
      </c>
      <c r="DG22" s="13">
        <f t="shared" si="14"/>
      </c>
      <c r="DH22" s="4"/>
      <c r="DI22" s="8"/>
      <c r="DJ22" s="8"/>
      <c r="DK22" s="29">
        <f t="shared" si="15"/>
      </c>
      <c r="DL22" s="9">
        <f t="shared" si="52"/>
      </c>
      <c r="DM22" s="26">
        <f t="shared" si="53"/>
      </c>
      <c r="DN22" s="27">
        <f t="shared" si="54"/>
      </c>
      <c r="DO22" s="9">
        <f t="shared" si="55"/>
      </c>
    </row>
    <row r="23" spans="2:119" ht="16.5" customHeight="1">
      <c r="B23" s="28">
        <v>15</v>
      </c>
      <c r="C23" s="3"/>
      <c r="D23" s="2"/>
      <c r="E23" s="9">
        <f t="shared" si="16"/>
      </c>
      <c r="F23" s="13">
        <f t="shared" si="0"/>
      </c>
      <c r="G23" s="2"/>
      <c r="H23" s="7"/>
      <c r="I23" s="7"/>
      <c r="J23" s="29">
        <f t="shared" si="1"/>
      </c>
      <c r="K23" s="9">
        <f t="shared" si="17"/>
      </c>
      <c r="L23" s="26">
        <f t="shared" si="18"/>
      </c>
      <c r="M23" s="27">
        <f t="shared" si="19"/>
      </c>
      <c r="N23" s="9">
        <f t="shared" si="20"/>
      </c>
      <c r="Q23" s="28">
        <v>15</v>
      </c>
      <c r="R23" s="3"/>
      <c r="S23" s="2"/>
      <c r="T23" s="9">
        <f t="shared" si="21"/>
      </c>
      <c r="U23" s="13">
        <f t="shared" si="2"/>
      </c>
      <c r="V23" s="4"/>
      <c r="W23" s="8"/>
      <c r="X23" s="8"/>
      <c r="Y23" s="29">
        <f t="shared" si="3"/>
      </c>
      <c r="Z23" s="9">
        <f t="shared" si="22"/>
      </c>
      <c r="AA23" s="26">
        <f t="shared" si="23"/>
      </c>
      <c r="AB23" s="27">
        <f t="shared" si="24"/>
      </c>
      <c r="AC23" s="9">
        <f t="shared" si="25"/>
      </c>
      <c r="AF23" s="28">
        <v>15</v>
      </c>
      <c r="AG23" s="3"/>
      <c r="AH23" s="2"/>
      <c r="AI23" s="9">
        <f t="shared" si="26"/>
      </c>
      <c r="AJ23" s="13">
        <f t="shared" si="4"/>
      </c>
      <c r="AK23" s="4"/>
      <c r="AL23" s="8"/>
      <c r="AM23" s="8"/>
      <c r="AN23" s="29">
        <f t="shared" si="5"/>
      </c>
      <c r="AO23" s="9">
        <f t="shared" si="27"/>
      </c>
      <c r="AP23" s="26">
        <f t="shared" si="28"/>
      </c>
      <c r="AQ23" s="27">
        <f t="shared" si="29"/>
      </c>
      <c r="AR23" s="9">
        <f t="shared" si="30"/>
      </c>
      <c r="AU23" s="28">
        <v>15</v>
      </c>
      <c r="AV23" s="3"/>
      <c r="AW23" s="2"/>
      <c r="AX23" s="9">
        <f t="shared" si="31"/>
      </c>
      <c r="AY23" s="13">
        <f t="shared" si="6"/>
      </c>
      <c r="AZ23" s="4"/>
      <c r="BA23" s="8"/>
      <c r="BB23" s="8"/>
      <c r="BC23" s="29">
        <f t="shared" si="7"/>
      </c>
      <c r="BD23" s="9">
        <f t="shared" si="32"/>
      </c>
      <c r="BE23" s="26">
        <f t="shared" si="33"/>
      </c>
      <c r="BF23" s="27">
        <f t="shared" si="34"/>
      </c>
      <c r="BG23" s="9">
        <f t="shared" si="35"/>
      </c>
      <c r="BJ23" s="28">
        <v>15</v>
      </c>
      <c r="BK23" s="3"/>
      <c r="BL23" s="2"/>
      <c r="BM23" s="9">
        <f t="shared" si="36"/>
      </c>
      <c r="BN23" s="13">
        <f t="shared" si="8"/>
      </c>
      <c r="BO23" s="4"/>
      <c r="BP23" s="8"/>
      <c r="BQ23" s="8"/>
      <c r="BR23" s="29">
        <f t="shared" si="9"/>
      </c>
      <c r="BS23" s="9">
        <f t="shared" si="37"/>
      </c>
      <c r="BT23" s="26">
        <f t="shared" si="38"/>
      </c>
      <c r="BU23" s="27">
        <f t="shared" si="39"/>
      </c>
      <c r="BV23" s="9">
        <f t="shared" si="40"/>
      </c>
      <c r="BY23" s="28">
        <v>15</v>
      </c>
      <c r="BZ23" s="3"/>
      <c r="CA23" s="2"/>
      <c r="CB23" s="9">
        <f t="shared" si="41"/>
      </c>
      <c r="CC23" s="13">
        <f t="shared" si="10"/>
      </c>
      <c r="CD23" s="4"/>
      <c r="CE23" s="8"/>
      <c r="CF23" s="8"/>
      <c r="CG23" s="29">
        <f t="shared" si="11"/>
      </c>
      <c r="CH23" s="9">
        <f t="shared" si="42"/>
      </c>
      <c r="CI23" s="26">
        <f t="shared" si="43"/>
      </c>
      <c r="CJ23" s="27">
        <f t="shared" si="44"/>
      </c>
      <c r="CK23" s="9">
        <f t="shared" si="45"/>
      </c>
      <c r="CN23" s="28">
        <v>15</v>
      </c>
      <c r="CO23" s="3"/>
      <c r="CP23" s="2"/>
      <c r="CQ23" s="9">
        <f t="shared" si="46"/>
      </c>
      <c r="CR23" s="13">
        <f t="shared" si="12"/>
      </c>
      <c r="CS23" s="4"/>
      <c r="CT23" s="8"/>
      <c r="CU23" s="8"/>
      <c r="CV23" s="29">
        <f t="shared" si="13"/>
      </c>
      <c r="CW23" s="9">
        <f t="shared" si="47"/>
      </c>
      <c r="CX23" s="26">
        <f t="shared" si="48"/>
      </c>
      <c r="CY23" s="27">
        <f t="shared" si="49"/>
      </c>
      <c r="CZ23" s="9">
        <f t="shared" si="50"/>
      </c>
      <c r="DC23" s="28">
        <v>15</v>
      </c>
      <c r="DD23" s="3"/>
      <c r="DE23" s="2"/>
      <c r="DF23" s="9">
        <f t="shared" si="51"/>
      </c>
      <c r="DG23" s="13">
        <f t="shared" si="14"/>
      </c>
      <c r="DH23" s="4"/>
      <c r="DI23" s="8"/>
      <c r="DJ23" s="8"/>
      <c r="DK23" s="29">
        <f t="shared" si="15"/>
      </c>
      <c r="DL23" s="9">
        <f t="shared" si="52"/>
      </c>
      <c r="DM23" s="26">
        <f t="shared" si="53"/>
      </c>
      <c r="DN23" s="27">
        <f t="shared" si="54"/>
      </c>
      <c r="DO23" s="9">
        <f t="shared" si="55"/>
      </c>
    </row>
    <row r="24" spans="2:119" ht="16.5" customHeight="1">
      <c r="B24" s="28">
        <v>16</v>
      </c>
      <c r="C24" s="3"/>
      <c r="D24" s="2"/>
      <c r="E24" s="9">
        <f t="shared" si="16"/>
      </c>
      <c r="F24" s="13">
        <f t="shared" si="0"/>
      </c>
      <c r="G24" s="2"/>
      <c r="H24" s="7"/>
      <c r="I24" s="7"/>
      <c r="J24" s="29">
        <f t="shared" si="1"/>
      </c>
      <c r="K24" s="9">
        <f t="shared" si="17"/>
      </c>
      <c r="L24" s="26">
        <f t="shared" si="18"/>
      </c>
      <c r="M24" s="27">
        <f t="shared" si="19"/>
      </c>
      <c r="N24" s="9">
        <f t="shared" si="20"/>
      </c>
      <c r="Q24" s="28">
        <v>16</v>
      </c>
      <c r="R24" s="3"/>
      <c r="S24" s="4"/>
      <c r="T24" s="9">
        <f t="shared" si="21"/>
      </c>
      <c r="U24" s="13">
        <f t="shared" si="2"/>
      </c>
      <c r="V24" s="4"/>
      <c r="W24" s="8"/>
      <c r="X24" s="8"/>
      <c r="Y24" s="29">
        <f t="shared" si="3"/>
      </c>
      <c r="Z24" s="9">
        <f t="shared" si="22"/>
      </c>
      <c r="AA24" s="26">
        <f t="shared" si="23"/>
      </c>
      <c r="AB24" s="27">
        <f t="shared" si="24"/>
      </c>
      <c r="AC24" s="9">
        <f t="shared" si="25"/>
      </c>
      <c r="AF24" s="28">
        <v>16</v>
      </c>
      <c r="AG24" s="3"/>
      <c r="AH24" s="4"/>
      <c r="AI24" s="9">
        <f t="shared" si="26"/>
      </c>
      <c r="AJ24" s="13">
        <f t="shared" si="4"/>
      </c>
      <c r="AK24" s="4"/>
      <c r="AL24" s="8"/>
      <c r="AM24" s="8"/>
      <c r="AN24" s="29">
        <f t="shared" si="5"/>
      </c>
      <c r="AO24" s="9">
        <f t="shared" si="27"/>
      </c>
      <c r="AP24" s="26">
        <f t="shared" si="28"/>
      </c>
      <c r="AQ24" s="27">
        <f t="shared" si="29"/>
      </c>
      <c r="AR24" s="9">
        <f t="shared" si="30"/>
      </c>
      <c r="AU24" s="28">
        <v>16</v>
      </c>
      <c r="AV24" s="3"/>
      <c r="AW24" s="4"/>
      <c r="AX24" s="9">
        <f t="shared" si="31"/>
      </c>
      <c r="AY24" s="13">
        <f t="shared" si="6"/>
      </c>
      <c r="AZ24" s="4"/>
      <c r="BA24" s="8"/>
      <c r="BB24" s="8"/>
      <c r="BC24" s="29">
        <f t="shared" si="7"/>
      </c>
      <c r="BD24" s="9">
        <f t="shared" si="32"/>
      </c>
      <c r="BE24" s="26">
        <f t="shared" si="33"/>
      </c>
      <c r="BF24" s="27">
        <f t="shared" si="34"/>
      </c>
      <c r="BG24" s="9">
        <f t="shared" si="35"/>
      </c>
      <c r="BJ24" s="28">
        <v>16</v>
      </c>
      <c r="BK24" s="3"/>
      <c r="BL24" s="4"/>
      <c r="BM24" s="9">
        <f t="shared" si="36"/>
      </c>
      <c r="BN24" s="13">
        <f t="shared" si="8"/>
      </c>
      <c r="BO24" s="4"/>
      <c r="BP24" s="8"/>
      <c r="BQ24" s="8"/>
      <c r="BR24" s="29">
        <f t="shared" si="9"/>
      </c>
      <c r="BS24" s="9">
        <f t="shared" si="37"/>
      </c>
      <c r="BT24" s="26">
        <f t="shared" si="38"/>
      </c>
      <c r="BU24" s="27">
        <f t="shared" si="39"/>
      </c>
      <c r="BV24" s="9">
        <f t="shared" si="40"/>
      </c>
      <c r="BY24" s="28">
        <v>16</v>
      </c>
      <c r="BZ24" s="3"/>
      <c r="CA24" s="4"/>
      <c r="CB24" s="9">
        <f t="shared" si="41"/>
      </c>
      <c r="CC24" s="13">
        <f t="shared" si="10"/>
      </c>
      <c r="CD24" s="4"/>
      <c r="CE24" s="8"/>
      <c r="CF24" s="8"/>
      <c r="CG24" s="29">
        <f t="shared" si="11"/>
      </c>
      <c r="CH24" s="9">
        <f t="shared" si="42"/>
      </c>
      <c r="CI24" s="26">
        <f t="shared" si="43"/>
      </c>
      <c r="CJ24" s="27">
        <f t="shared" si="44"/>
      </c>
      <c r="CK24" s="9">
        <f t="shared" si="45"/>
      </c>
      <c r="CN24" s="28">
        <v>16</v>
      </c>
      <c r="CO24" s="3"/>
      <c r="CP24" s="4"/>
      <c r="CQ24" s="9">
        <f t="shared" si="46"/>
      </c>
      <c r="CR24" s="13">
        <f t="shared" si="12"/>
      </c>
      <c r="CS24" s="4"/>
      <c r="CT24" s="8"/>
      <c r="CU24" s="8"/>
      <c r="CV24" s="29">
        <f t="shared" si="13"/>
      </c>
      <c r="CW24" s="9">
        <f t="shared" si="47"/>
      </c>
      <c r="CX24" s="26">
        <f t="shared" si="48"/>
      </c>
      <c r="CY24" s="27">
        <f t="shared" si="49"/>
      </c>
      <c r="CZ24" s="9">
        <f t="shared" si="50"/>
      </c>
      <c r="DC24" s="28">
        <v>16</v>
      </c>
      <c r="DD24" s="3"/>
      <c r="DE24" s="4"/>
      <c r="DF24" s="9">
        <f t="shared" si="51"/>
      </c>
      <c r="DG24" s="13">
        <f t="shared" si="14"/>
      </c>
      <c r="DH24" s="4"/>
      <c r="DI24" s="8"/>
      <c r="DJ24" s="8"/>
      <c r="DK24" s="29">
        <f t="shared" si="15"/>
      </c>
      <c r="DL24" s="9">
        <f t="shared" si="52"/>
      </c>
      <c r="DM24" s="26">
        <f t="shared" si="53"/>
      </c>
      <c r="DN24" s="27">
        <f t="shared" si="54"/>
      </c>
      <c r="DO24" s="9">
        <f t="shared" si="55"/>
      </c>
    </row>
    <row r="25" spans="2:119" ht="16.5" customHeight="1">
      <c r="B25" s="28">
        <v>17</v>
      </c>
      <c r="C25" s="3"/>
      <c r="D25" s="2"/>
      <c r="E25" s="9">
        <f t="shared" si="16"/>
      </c>
      <c r="F25" s="13">
        <f t="shared" si="0"/>
      </c>
      <c r="G25" s="2"/>
      <c r="H25" s="7"/>
      <c r="I25" s="7"/>
      <c r="J25" s="29">
        <f t="shared" si="1"/>
      </c>
      <c r="K25" s="9">
        <f t="shared" si="17"/>
      </c>
      <c r="L25" s="26">
        <f t="shared" si="18"/>
      </c>
      <c r="M25" s="27">
        <f t="shared" si="19"/>
      </c>
      <c r="N25" s="9">
        <f t="shared" si="20"/>
      </c>
      <c r="Q25" s="28">
        <v>17</v>
      </c>
      <c r="R25" s="3"/>
      <c r="S25" s="4"/>
      <c r="T25" s="9">
        <f t="shared" si="21"/>
      </c>
      <c r="U25" s="13">
        <f t="shared" si="2"/>
      </c>
      <c r="V25" s="4"/>
      <c r="W25" s="8"/>
      <c r="X25" s="8"/>
      <c r="Y25" s="29">
        <f t="shared" si="3"/>
      </c>
      <c r="Z25" s="9">
        <f t="shared" si="22"/>
      </c>
      <c r="AA25" s="26">
        <f t="shared" si="23"/>
      </c>
      <c r="AB25" s="27">
        <f t="shared" si="24"/>
      </c>
      <c r="AC25" s="9">
        <f t="shared" si="25"/>
      </c>
      <c r="AF25" s="28">
        <v>17</v>
      </c>
      <c r="AG25" s="3"/>
      <c r="AH25" s="4"/>
      <c r="AI25" s="9">
        <f t="shared" si="26"/>
      </c>
      <c r="AJ25" s="13">
        <f t="shared" si="4"/>
      </c>
      <c r="AK25" s="4"/>
      <c r="AL25" s="8"/>
      <c r="AM25" s="8"/>
      <c r="AN25" s="29">
        <f t="shared" si="5"/>
      </c>
      <c r="AO25" s="9">
        <f t="shared" si="27"/>
      </c>
      <c r="AP25" s="26">
        <f t="shared" si="28"/>
      </c>
      <c r="AQ25" s="27">
        <f t="shared" si="29"/>
      </c>
      <c r="AR25" s="9">
        <f t="shared" si="30"/>
      </c>
      <c r="AU25" s="28">
        <v>17</v>
      </c>
      <c r="AV25" s="3"/>
      <c r="AW25" s="4"/>
      <c r="AX25" s="9">
        <f t="shared" si="31"/>
      </c>
      <c r="AY25" s="13">
        <f t="shared" si="6"/>
      </c>
      <c r="AZ25" s="4"/>
      <c r="BA25" s="8"/>
      <c r="BB25" s="8"/>
      <c r="BC25" s="29">
        <f t="shared" si="7"/>
      </c>
      <c r="BD25" s="9">
        <f t="shared" si="32"/>
      </c>
      <c r="BE25" s="26">
        <f t="shared" si="33"/>
      </c>
      <c r="BF25" s="27">
        <f t="shared" si="34"/>
      </c>
      <c r="BG25" s="9">
        <f t="shared" si="35"/>
      </c>
      <c r="BJ25" s="28">
        <v>17</v>
      </c>
      <c r="BK25" s="3"/>
      <c r="BL25" s="4"/>
      <c r="BM25" s="9">
        <f t="shared" si="36"/>
      </c>
      <c r="BN25" s="13">
        <f t="shared" si="8"/>
      </c>
      <c r="BO25" s="4"/>
      <c r="BP25" s="8"/>
      <c r="BQ25" s="8"/>
      <c r="BR25" s="29">
        <f t="shared" si="9"/>
      </c>
      <c r="BS25" s="9">
        <f t="shared" si="37"/>
      </c>
      <c r="BT25" s="26">
        <f t="shared" si="38"/>
      </c>
      <c r="BU25" s="27">
        <f t="shared" si="39"/>
      </c>
      <c r="BV25" s="9">
        <f t="shared" si="40"/>
      </c>
      <c r="BY25" s="28">
        <v>17</v>
      </c>
      <c r="BZ25" s="3"/>
      <c r="CA25" s="4"/>
      <c r="CB25" s="9">
        <f t="shared" si="41"/>
      </c>
      <c r="CC25" s="13">
        <f t="shared" si="10"/>
      </c>
      <c r="CD25" s="4"/>
      <c r="CE25" s="8"/>
      <c r="CF25" s="8"/>
      <c r="CG25" s="29">
        <f t="shared" si="11"/>
      </c>
      <c r="CH25" s="9">
        <f t="shared" si="42"/>
      </c>
      <c r="CI25" s="26">
        <f t="shared" si="43"/>
      </c>
      <c r="CJ25" s="27">
        <f t="shared" si="44"/>
      </c>
      <c r="CK25" s="9">
        <f t="shared" si="45"/>
      </c>
      <c r="CN25" s="28">
        <v>17</v>
      </c>
      <c r="CO25" s="3"/>
      <c r="CP25" s="4"/>
      <c r="CQ25" s="9">
        <f t="shared" si="46"/>
      </c>
      <c r="CR25" s="13">
        <f t="shared" si="12"/>
      </c>
      <c r="CS25" s="4"/>
      <c r="CT25" s="8"/>
      <c r="CU25" s="8"/>
      <c r="CV25" s="29">
        <f t="shared" si="13"/>
      </c>
      <c r="CW25" s="9">
        <f t="shared" si="47"/>
      </c>
      <c r="CX25" s="26">
        <f t="shared" si="48"/>
      </c>
      <c r="CY25" s="27">
        <f t="shared" si="49"/>
      </c>
      <c r="CZ25" s="9">
        <f t="shared" si="50"/>
      </c>
      <c r="DC25" s="28">
        <v>17</v>
      </c>
      <c r="DD25" s="3"/>
      <c r="DE25" s="4"/>
      <c r="DF25" s="9">
        <f t="shared" si="51"/>
      </c>
      <c r="DG25" s="13">
        <f t="shared" si="14"/>
      </c>
      <c r="DH25" s="4"/>
      <c r="DI25" s="8"/>
      <c r="DJ25" s="8"/>
      <c r="DK25" s="29">
        <f t="shared" si="15"/>
      </c>
      <c r="DL25" s="9">
        <f t="shared" si="52"/>
      </c>
      <c r="DM25" s="26">
        <f t="shared" si="53"/>
      </c>
      <c r="DN25" s="27">
        <f t="shared" si="54"/>
      </c>
      <c r="DO25" s="9">
        <f t="shared" si="55"/>
      </c>
    </row>
    <row r="26" spans="2:119" ht="16.5" customHeight="1">
      <c r="B26" s="28">
        <v>18</v>
      </c>
      <c r="C26" s="3"/>
      <c r="D26" s="2"/>
      <c r="E26" s="9">
        <f t="shared" si="16"/>
      </c>
      <c r="F26" s="13">
        <f t="shared" si="0"/>
      </c>
      <c r="G26" s="2"/>
      <c r="H26" s="7"/>
      <c r="I26" s="7"/>
      <c r="J26" s="29">
        <f t="shared" si="1"/>
      </c>
      <c r="K26" s="9">
        <f t="shared" si="17"/>
      </c>
      <c r="L26" s="26">
        <f t="shared" si="18"/>
      </c>
      <c r="M26" s="27">
        <f t="shared" si="19"/>
      </c>
      <c r="N26" s="9">
        <f t="shared" si="20"/>
      </c>
      <c r="Q26" s="28">
        <v>18</v>
      </c>
      <c r="R26" s="3"/>
      <c r="S26" s="4"/>
      <c r="T26" s="9">
        <f t="shared" si="21"/>
      </c>
      <c r="U26" s="13">
        <f t="shared" si="2"/>
      </c>
      <c r="V26" s="4"/>
      <c r="W26" s="8"/>
      <c r="X26" s="8"/>
      <c r="Y26" s="29">
        <f t="shared" si="3"/>
      </c>
      <c r="Z26" s="9">
        <f t="shared" si="22"/>
      </c>
      <c r="AA26" s="26">
        <f t="shared" si="23"/>
      </c>
      <c r="AB26" s="27">
        <f t="shared" si="24"/>
      </c>
      <c r="AC26" s="9">
        <f t="shared" si="25"/>
      </c>
      <c r="AF26" s="28">
        <v>18</v>
      </c>
      <c r="AG26" s="3"/>
      <c r="AH26" s="4"/>
      <c r="AI26" s="9">
        <f t="shared" si="26"/>
      </c>
      <c r="AJ26" s="13">
        <f t="shared" si="4"/>
      </c>
      <c r="AK26" s="4"/>
      <c r="AL26" s="8"/>
      <c r="AM26" s="8"/>
      <c r="AN26" s="29">
        <f t="shared" si="5"/>
      </c>
      <c r="AO26" s="9">
        <f t="shared" si="27"/>
      </c>
      <c r="AP26" s="26">
        <f t="shared" si="28"/>
      </c>
      <c r="AQ26" s="27">
        <f t="shared" si="29"/>
      </c>
      <c r="AR26" s="9">
        <f t="shared" si="30"/>
      </c>
      <c r="AU26" s="28">
        <v>18</v>
      </c>
      <c r="AV26" s="3"/>
      <c r="AW26" s="4"/>
      <c r="AX26" s="9">
        <f t="shared" si="31"/>
      </c>
      <c r="AY26" s="13">
        <f t="shared" si="6"/>
      </c>
      <c r="AZ26" s="4"/>
      <c r="BA26" s="8"/>
      <c r="BB26" s="8"/>
      <c r="BC26" s="29">
        <f t="shared" si="7"/>
      </c>
      <c r="BD26" s="9">
        <f t="shared" si="32"/>
      </c>
      <c r="BE26" s="26">
        <f t="shared" si="33"/>
      </c>
      <c r="BF26" s="27">
        <f t="shared" si="34"/>
      </c>
      <c r="BG26" s="9">
        <f t="shared" si="35"/>
      </c>
      <c r="BJ26" s="28">
        <v>18</v>
      </c>
      <c r="BK26" s="3"/>
      <c r="BL26" s="4"/>
      <c r="BM26" s="9">
        <f t="shared" si="36"/>
      </c>
      <c r="BN26" s="13">
        <f t="shared" si="8"/>
      </c>
      <c r="BO26" s="4"/>
      <c r="BP26" s="8"/>
      <c r="BQ26" s="8"/>
      <c r="BR26" s="29">
        <f t="shared" si="9"/>
      </c>
      <c r="BS26" s="9">
        <f t="shared" si="37"/>
      </c>
      <c r="BT26" s="26">
        <f t="shared" si="38"/>
      </c>
      <c r="BU26" s="27">
        <f t="shared" si="39"/>
      </c>
      <c r="BV26" s="9">
        <f t="shared" si="40"/>
      </c>
      <c r="BY26" s="28">
        <v>18</v>
      </c>
      <c r="BZ26" s="3"/>
      <c r="CA26" s="4"/>
      <c r="CB26" s="9">
        <f t="shared" si="41"/>
      </c>
      <c r="CC26" s="13">
        <f t="shared" si="10"/>
      </c>
      <c r="CD26" s="4"/>
      <c r="CE26" s="8"/>
      <c r="CF26" s="8"/>
      <c r="CG26" s="29">
        <f t="shared" si="11"/>
      </c>
      <c r="CH26" s="9">
        <f t="shared" si="42"/>
      </c>
      <c r="CI26" s="26">
        <f t="shared" si="43"/>
      </c>
      <c r="CJ26" s="27">
        <f t="shared" si="44"/>
      </c>
      <c r="CK26" s="9">
        <f t="shared" si="45"/>
      </c>
      <c r="CN26" s="28">
        <v>18</v>
      </c>
      <c r="CO26" s="3"/>
      <c r="CP26" s="4"/>
      <c r="CQ26" s="9">
        <f t="shared" si="46"/>
      </c>
      <c r="CR26" s="13">
        <f t="shared" si="12"/>
      </c>
      <c r="CS26" s="4"/>
      <c r="CT26" s="8"/>
      <c r="CU26" s="8"/>
      <c r="CV26" s="29">
        <f t="shared" si="13"/>
      </c>
      <c r="CW26" s="9">
        <f t="shared" si="47"/>
      </c>
      <c r="CX26" s="26">
        <f t="shared" si="48"/>
      </c>
      <c r="CY26" s="27">
        <f t="shared" si="49"/>
      </c>
      <c r="CZ26" s="9">
        <f t="shared" si="50"/>
      </c>
      <c r="DC26" s="28">
        <v>18</v>
      </c>
      <c r="DD26" s="3"/>
      <c r="DE26" s="4"/>
      <c r="DF26" s="9">
        <f t="shared" si="51"/>
      </c>
      <c r="DG26" s="13">
        <f t="shared" si="14"/>
      </c>
      <c r="DH26" s="4"/>
      <c r="DI26" s="8"/>
      <c r="DJ26" s="8"/>
      <c r="DK26" s="29">
        <f t="shared" si="15"/>
      </c>
      <c r="DL26" s="9">
        <f t="shared" si="52"/>
      </c>
      <c r="DM26" s="26">
        <f t="shared" si="53"/>
      </c>
      <c r="DN26" s="27">
        <f t="shared" si="54"/>
      </c>
      <c r="DO26" s="9">
        <f t="shared" si="55"/>
      </c>
    </row>
    <row r="27" spans="2:119" ht="16.5" customHeight="1">
      <c r="B27" s="28">
        <v>19</v>
      </c>
      <c r="C27" s="3"/>
      <c r="D27" s="2"/>
      <c r="E27" s="9">
        <f t="shared" si="16"/>
      </c>
      <c r="F27" s="13">
        <f t="shared" si="0"/>
      </c>
      <c r="G27" s="2"/>
      <c r="H27" s="7"/>
      <c r="I27" s="7"/>
      <c r="J27" s="29">
        <f t="shared" si="1"/>
      </c>
      <c r="K27" s="9">
        <f t="shared" si="17"/>
      </c>
      <c r="L27" s="26">
        <f t="shared" si="18"/>
      </c>
      <c r="M27" s="27">
        <f t="shared" si="19"/>
      </c>
      <c r="N27" s="9">
        <f t="shared" si="20"/>
      </c>
      <c r="Q27" s="28">
        <v>19</v>
      </c>
      <c r="R27" s="3"/>
      <c r="S27" s="4"/>
      <c r="T27" s="9">
        <f t="shared" si="21"/>
      </c>
      <c r="U27" s="13">
        <f t="shared" si="2"/>
      </c>
      <c r="V27" s="4"/>
      <c r="W27" s="8"/>
      <c r="X27" s="8"/>
      <c r="Y27" s="29">
        <f t="shared" si="3"/>
      </c>
      <c r="Z27" s="9">
        <f t="shared" si="22"/>
      </c>
      <c r="AA27" s="26">
        <f t="shared" si="23"/>
      </c>
      <c r="AB27" s="27">
        <f t="shared" si="24"/>
      </c>
      <c r="AC27" s="9">
        <f t="shared" si="25"/>
      </c>
      <c r="AF27" s="28">
        <v>19</v>
      </c>
      <c r="AG27" s="3"/>
      <c r="AH27" s="4"/>
      <c r="AI27" s="9">
        <f t="shared" si="26"/>
      </c>
      <c r="AJ27" s="13">
        <f t="shared" si="4"/>
      </c>
      <c r="AK27" s="4"/>
      <c r="AL27" s="8"/>
      <c r="AM27" s="8"/>
      <c r="AN27" s="29">
        <f t="shared" si="5"/>
      </c>
      <c r="AO27" s="9">
        <f t="shared" si="27"/>
      </c>
      <c r="AP27" s="26">
        <f t="shared" si="28"/>
      </c>
      <c r="AQ27" s="27">
        <f t="shared" si="29"/>
      </c>
      <c r="AR27" s="9">
        <f t="shared" si="30"/>
      </c>
      <c r="AU27" s="28">
        <v>19</v>
      </c>
      <c r="AV27" s="3"/>
      <c r="AW27" s="4"/>
      <c r="AX27" s="9">
        <f t="shared" si="31"/>
      </c>
      <c r="AY27" s="13">
        <f t="shared" si="6"/>
      </c>
      <c r="AZ27" s="4"/>
      <c r="BA27" s="8"/>
      <c r="BB27" s="8"/>
      <c r="BC27" s="29">
        <f t="shared" si="7"/>
      </c>
      <c r="BD27" s="9">
        <f t="shared" si="32"/>
      </c>
      <c r="BE27" s="26">
        <f t="shared" si="33"/>
      </c>
      <c r="BF27" s="27">
        <f t="shared" si="34"/>
      </c>
      <c r="BG27" s="9">
        <f t="shared" si="35"/>
      </c>
      <c r="BJ27" s="28">
        <v>19</v>
      </c>
      <c r="BK27" s="3"/>
      <c r="BL27" s="4"/>
      <c r="BM27" s="9">
        <f t="shared" si="36"/>
      </c>
      <c r="BN27" s="13">
        <f t="shared" si="8"/>
      </c>
      <c r="BO27" s="4"/>
      <c r="BP27" s="8"/>
      <c r="BQ27" s="8"/>
      <c r="BR27" s="29">
        <f t="shared" si="9"/>
      </c>
      <c r="BS27" s="9">
        <f t="shared" si="37"/>
      </c>
      <c r="BT27" s="26">
        <f t="shared" si="38"/>
      </c>
      <c r="BU27" s="27">
        <f t="shared" si="39"/>
      </c>
      <c r="BV27" s="9">
        <f t="shared" si="40"/>
      </c>
      <c r="BY27" s="28">
        <v>19</v>
      </c>
      <c r="BZ27" s="3"/>
      <c r="CA27" s="4"/>
      <c r="CB27" s="9">
        <f t="shared" si="41"/>
      </c>
      <c r="CC27" s="13">
        <f t="shared" si="10"/>
      </c>
      <c r="CD27" s="4"/>
      <c r="CE27" s="8"/>
      <c r="CF27" s="8"/>
      <c r="CG27" s="29">
        <f t="shared" si="11"/>
      </c>
      <c r="CH27" s="9">
        <f t="shared" si="42"/>
      </c>
      <c r="CI27" s="26">
        <f t="shared" si="43"/>
      </c>
      <c r="CJ27" s="27">
        <f t="shared" si="44"/>
      </c>
      <c r="CK27" s="9">
        <f t="shared" si="45"/>
      </c>
      <c r="CN27" s="28">
        <v>19</v>
      </c>
      <c r="CO27" s="3"/>
      <c r="CP27" s="4"/>
      <c r="CQ27" s="9">
        <f t="shared" si="46"/>
      </c>
      <c r="CR27" s="13">
        <f t="shared" si="12"/>
      </c>
      <c r="CS27" s="4"/>
      <c r="CT27" s="8"/>
      <c r="CU27" s="8"/>
      <c r="CV27" s="29">
        <f t="shared" si="13"/>
      </c>
      <c r="CW27" s="9">
        <f t="shared" si="47"/>
      </c>
      <c r="CX27" s="26">
        <f t="shared" si="48"/>
      </c>
      <c r="CY27" s="27">
        <f t="shared" si="49"/>
      </c>
      <c r="CZ27" s="9">
        <f t="shared" si="50"/>
      </c>
      <c r="DC27" s="28">
        <v>19</v>
      </c>
      <c r="DD27" s="3"/>
      <c r="DE27" s="4"/>
      <c r="DF27" s="9">
        <f t="shared" si="51"/>
      </c>
      <c r="DG27" s="13">
        <f t="shared" si="14"/>
      </c>
      <c r="DH27" s="4"/>
      <c r="DI27" s="8"/>
      <c r="DJ27" s="8"/>
      <c r="DK27" s="29">
        <f t="shared" si="15"/>
      </c>
      <c r="DL27" s="9">
        <f t="shared" si="52"/>
      </c>
      <c r="DM27" s="26">
        <f t="shared" si="53"/>
      </c>
      <c r="DN27" s="27">
        <f t="shared" si="54"/>
      </c>
      <c r="DO27" s="9">
        <f t="shared" si="55"/>
      </c>
    </row>
    <row r="28" spans="2:119" ht="16.5" customHeight="1">
      <c r="B28" s="28">
        <v>20</v>
      </c>
      <c r="C28" s="3"/>
      <c r="D28" s="2"/>
      <c r="E28" s="9">
        <f t="shared" si="16"/>
      </c>
      <c r="F28" s="13">
        <f t="shared" si="0"/>
      </c>
      <c r="G28" s="2"/>
      <c r="H28" s="7"/>
      <c r="I28" s="7"/>
      <c r="J28" s="29">
        <f t="shared" si="1"/>
      </c>
      <c r="K28" s="9">
        <f t="shared" si="17"/>
      </c>
      <c r="L28" s="26">
        <f t="shared" si="18"/>
      </c>
      <c r="M28" s="27">
        <f t="shared" si="19"/>
      </c>
      <c r="N28" s="9">
        <f t="shared" si="20"/>
      </c>
      <c r="Q28" s="28">
        <v>20</v>
      </c>
      <c r="R28" s="3"/>
      <c r="S28" s="4"/>
      <c r="T28" s="9">
        <f t="shared" si="21"/>
      </c>
      <c r="U28" s="13">
        <f t="shared" si="2"/>
      </c>
      <c r="V28" s="4"/>
      <c r="W28" s="8"/>
      <c r="X28" s="8"/>
      <c r="Y28" s="29">
        <f t="shared" si="3"/>
      </c>
      <c r="Z28" s="9">
        <f t="shared" si="22"/>
      </c>
      <c r="AA28" s="26">
        <f t="shared" si="23"/>
      </c>
      <c r="AB28" s="27">
        <f t="shared" si="24"/>
      </c>
      <c r="AC28" s="9">
        <f t="shared" si="25"/>
      </c>
      <c r="AF28" s="28">
        <v>20</v>
      </c>
      <c r="AG28" s="3"/>
      <c r="AH28" s="4"/>
      <c r="AI28" s="9">
        <f t="shared" si="26"/>
      </c>
      <c r="AJ28" s="13">
        <f t="shared" si="4"/>
      </c>
      <c r="AK28" s="4"/>
      <c r="AL28" s="8"/>
      <c r="AM28" s="8"/>
      <c r="AN28" s="29">
        <f t="shared" si="5"/>
      </c>
      <c r="AO28" s="9">
        <f t="shared" si="27"/>
      </c>
      <c r="AP28" s="26">
        <f t="shared" si="28"/>
      </c>
      <c r="AQ28" s="27">
        <f t="shared" si="29"/>
      </c>
      <c r="AR28" s="9">
        <f t="shared" si="30"/>
      </c>
      <c r="AU28" s="28">
        <v>20</v>
      </c>
      <c r="AV28" s="3"/>
      <c r="AW28" s="4"/>
      <c r="AX28" s="9">
        <f t="shared" si="31"/>
      </c>
      <c r="AY28" s="13">
        <f t="shared" si="6"/>
      </c>
      <c r="AZ28" s="4"/>
      <c r="BA28" s="8"/>
      <c r="BB28" s="8"/>
      <c r="BC28" s="29">
        <f t="shared" si="7"/>
      </c>
      <c r="BD28" s="9">
        <f t="shared" si="32"/>
      </c>
      <c r="BE28" s="26">
        <f t="shared" si="33"/>
      </c>
      <c r="BF28" s="27">
        <f t="shared" si="34"/>
      </c>
      <c r="BG28" s="9">
        <f t="shared" si="35"/>
      </c>
      <c r="BJ28" s="28">
        <v>20</v>
      </c>
      <c r="BK28" s="3"/>
      <c r="BL28" s="4"/>
      <c r="BM28" s="9">
        <f t="shared" si="36"/>
      </c>
      <c r="BN28" s="13">
        <f t="shared" si="8"/>
      </c>
      <c r="BO28" s="4"/>
      <c r="BP28" s="8"/>
      <c r="BQ28" s="8"/>
      <c r="BR28" s="29">
        <f t="shared" si="9"/>
      </c>
      <c r="BS28" s="9">
        <f t="shared" si="37"/>
      </c>
      <c r="BT28" s="26">
        <f t="shared" si="38"/>
      </c>
      <c r="BU28" s="27">
        <f t="shared" si="39"/>
      </c>
      <c r="BV28" s="9">
        <f t="shared" si="40"/>
      </c>
      <c r="BY28" s="28">
        <v>20</v>
      </c>
      <c r="BZ28" s="3"/>
      <c r="CA28" s="4"/>
      <c r="CB28" s="9">
        <f t="shared" si="41"/>
      </c>
      <c r="CC28" s="13">
        <f t="shared" si="10"/>
      </c>
      <c r="CD28" s="4"/>
      <c r="CE28" s="8"/>
      <c r="CF28" s="8"/>
      <c r="CG28" s="29">
        <f t="shared" si="11"/>
      </c>
      <c r="CH28" s="9">
        <f t="shared" si="42"/>
      </c>
      <c r="CI28" s="26">
        <f t="shared" si="43"/>
      </c>
      <c r="CJ28" s="27">
        <f t="shared" si="44"/>
      </c>
      <c r="CK28" s="9">
        <f t="shared" si="45"/>
      </c>
      <c r="CN28" s="28">
        <v>20</v>
      </c>
      <c r="CO28" s="3"/>
      <c r="CP28" s="4"/>
      <c r="CQ28" s="9">
        <f t="shared" si="46"/>
      </c>
      <c r="CR28" s="13">
        <f t="shared" si="12"/>
      </c>
      <c r="CS28" s="4"/>
      <c r="CT28" s="8"/>
      <c r="CU28" s="8"/>
      <c r="CV28" s="29">
        <f t="shared" si="13"/>
      </c>
      <c r="CW28" s="9">
        <f t="shared" si="47"/>
      </c>
      <c r="CX28" s="26">
        <f t="shared" si="48"/>
      </c>
      <c r="CY28" s="27">
        <f t="shared" si="49"/>
      </c>
      <c r="CZ28" s="9">
        <f t="shared" si="50"/>
      </c>
      <c r="DC28" s="28">
        <v>20</v>
      </c>
      <c r="DD28" s="3"/>
      <c r="DE28" s="4"/>
      <c r="DF28" s="9">
        <f t="shared" si="51"/>
      </c>
      <c r="DG28" s="13">
        <f t="shared" si="14"/>
      </c>
      <c r="DH28" s="4"/>
      <c r="DI28" s="8"/>
      <c r="DJ28" s="8"/>
      <c r="DK28" s="29">
        <f t="shared" si="15"/>
      </c>
      <c r="DL28" s="9">
        <f t="shared" si="52"/>
      </c>
      <c r="DM28" s="26">
        <f t="shared" si="53"/>
      </c>
      <c r="DN28" s="27">
        <f t="shared" si="54"/>
      </c>
      <c r="DO28" s="9">
        <f t="shared" si="55"/>
      </c>
    </row>
    <row r="29" spans="2:119" ht="16.5" customHeight="1">
      <c r="B29" s="28">
        <v>21</v>
      </c>
      <c r="C29" s="3"/>
      <c r="D29" s="2"/>
      <c r="E29" s="9">
        <f t="shared" si="16"/>
      </c>
      <c r="F29" s="13">
        <f t="shared" si="0"/>
      </c>
      <c r="G29" s="2"/>
      <c r="H29" s="7"/>
      <c r="I29" s="7"/>
      <c r="J29" s="29">
        <f t="shared" si="1"/>
      </c>
      <c r="K29" s="9">
        <f t="shared" si="17"/>
      </c>
      <c r="L29" s="26">
        <f t="shared" si="18"/>
      </c>
      <c r="M29" s="27">
        <f t="shared" si="19"/>
      </c>
      <c r="N29" s="9">
        <f t="shared" si="20"/>
      </c>
      <c r="Q29" s="28">
        <v>21</v>
      </c>
      <c r="R29" s="3"/>
      <c r="S29" s="4"/>
      <c r="T29" s="9">
        <f t="shared" si="21"/>
      </c>
      <c r="U29" s="13">
        <f t="shared" si="2"/>
      </c>
      <c r="V29" s="4"/>
      <c r="W29" s="8"/>
      <c r="X29" s="8"/>
      <c r="Y29" s="29">
        <f t="shared" si="3"/>
      </c>
      <c r="Z29" s="9">
        <f t="shared" si="22"/>
      </c>
      <c r="AA29" s="26">
        <f t="shared" si="23"/>
      </c>
      <c r="AB29" s="27">
        <f t="shared" si="24"/>
      </c>
      <c r="AC29" s="9">
        <f t="shared" si="25"/>
      </c>
      <c r="AF29" s="28">
        <v>21</v>
      </c>
      <c r="AG29" s="3"/>
      <c r="AH29" s="4"/>
      <c r="AI29" s="9">
        <f t="shared" si="26"/>
      </c>
      <c r="AJ29" s="13">
        <f t="shared" si="4"/>
      </c>
      <c r="AK29" s="4"/>
      <c r="AL29" s="8"/>
      <c r="AM29" s="8"/>
      <c r="AN29" s="29">
        <f t="shared" si="5"/>
      </c>
      <c r="AO29" s="9">
        <f t="shared" si="27"/>
      </c>
      <c r="AP29" s="26">
        <f t="shared" si="28"/>
      </c>
      <c r="AQ29" s="27">
        <f t="shared" si="29"/>
      </c>
      <c r="AR29" s="9">
        <f t="shared" si="30"/>
      </c>
      <c r="AU29" s="28">
        <v>21</v>
      </c>
      <c r="AV29" s="3"/>
      <c r="AW29" s="4"/>
      <c r="AX29" s="9">
        <f t="shared" si="31"/>
      </c>
      <c r="AY29" s="13">
        <f t="shared" si="6"/>
      </c>
      <c r="AZ29" s="4"/>
      <c r="BA29" s="8"/>
      <c r="BB29" s="8"/>
      <c r="BC29" s="29">
        <f t="shared" si="7"/>
      </c>
      <c r="BD29" s="9">
        <f t="shared" si="32"/>
      </c>
      <c r="BE29" s="26">
        <f t="shared" si="33"/>
      </c>
      <c r="BF29" s="27">
        <f t="shared" si="34"/>
      </c>
      <c r="BG29" s="9">
        <f t="shared" si="35"/>
      </c>
      <c r="BJ29" s="28">
        <v>21</v>
      </c>
      <c r="BK29" s="3"/>
      <c r="BL29" s="4"/>
      <c r="BM29" s="9">
        <f t="shared" si="36"/>
      </c>
      <c r="BN29" s="13">
        <f t="shared" si="8"/>
      </c>
      <c r="BO29" s="4"/>
      <c r="BP29" s="8"/>
      <c r="BQ29" s="8"/>
      <c r="BR29" s="29">
        <f t="shared" si="9"/>
      </c>
      <c r="BS29" s="9">
        <f t="shared" si="37"/>
      </c>
      <c r="BT29" s="26">
        <f t="shared" si="38"/>
      </c>
      <c r="BU29" s="27">
        <f t="shared" si="39"/>
      </c>
      <c r="BV29" s="9">
        <f t="shared" si="40"/>
      </c>
      <c r="BY29" s="28">
        <v>21</v>
      </c>
      <c r="BZ29" s="3"/>
      <c r="CA29" s="4"/>
      <c r="CB29" s="9">
        <f t="shared" si="41"/>
      </c>
      <c r="CC29" s="13">
        <f t="shared" si="10"/>
      </c>
      <c r="CD29" s="4"/>
      <c r="CE29" s="8"/>
      <c r="CF29" s="8"/>
      <c r="CG29" s="29">
        <f t="shared" si="11"/>
      </c>
      <c r="CH29" s="9">
        <f t="shared" si="42"/>
      </c>
      <c r="CI29" s="26">
        <f t="shared" si="43"/>
      </c>
      <c r="CJ29" s="27">
        <f t="shared" si="44"/>
      </c>
      <c r="CK29" s="9">
        <f t="shared" si="45"/>
      </c>
      <c r="CN29" s="28">
        <v>21</v>
      </c>
      <c r="CO29" s="3"/>
      <c r="CP29" s="4"/>
      <c r="CQ29" s="9">
        <f t="shared" si="46"/>
      </c>
      <c r="CR29" s="13">
        <f t="shared" si="12"/>
      </c>
      <c r="CS29" s="4"/>
      <c r="CT29" s="8"/>
      <c r="CU29" s="8"/>
      <c r="CV29" s="29">
        <f t="shared" si="13"/>
      </c>
      <c r="CW29" s="9">
        <f t="shared" si="47"/>
      </c>
      <c r="CX29" s="26">
        <f t="shared" si="48"/>
      </c>
      <c r="CY29" s="27">
        <f t="shared" si="49"/>
      </c>
      <c r="CZ29" s="9">
        <f t="shared" si="50"/>
      </c>
      <c r="DC29" s="28">
        <v>21</v>
      </c>
      <c r="DD29" s="3"/>
      <c r="DE29" s="4"/>
      <c r="DF29" s="9">
        <f t="shared" si="51"/>
      </c>
      <c r="DG29" s="13">
        <f t="shared" si="14"/>
      </c>
      <c r="DH29" s="4"/>
      <c r="DI29" s="8"/>
      <c r="DJ29" s="8"/>
      <c r="DK29" s="29">
        <f t="shared" si="15"/>
      </c>
      <c r="DL29" s="9">
        <f t="shared" si="52"/>
      </c>
      <c r="DM29" s="26">
        <f t="shared" si="53"/>
      </c>
      <c r="DN29" s="27">
        <f t="shared" si="54"/>
      </c>
      <c r="DO29" s="9">
        <f t="shared" si="55"/>
      </c>
    </row>
    <row r="30" spans="2:119" ht="16.5" customHeight="1">
      <c r="B30" s="28">
        <v>22</v>
      </c>
      <c r="C30" s="3"/>
      <c r="D30" s="2"/>
      <c r="E30" s="9">
        <f t="shared" si="16"/>
      </c>
      <c r="F30" s="13">
        <f t="shared" si="0"/>
      </c>
      <c r="G30" s="2"/>
      <c r="H30" s="7"/>
      <c r="I30" s="7"/>
      <c r="J30" s="29">
        <f t="shared" si="1"/>
      </c>
      <c r="K30" s="9">
        <f t="shared" si="17"/>
      </c>
      <c r="L30" s="26">
        <f t="shared" si="18"/>
      </c>
      <c r="M30" s="27">
        <f t="shared" si="19"/>
      </c>
      <c r="N30" s="9">
        <f t="shared" si="20"/>
      </c>
      <c r="Q30" s="28">
        <v>22</v>
      </c>
      <c r="R30" s="3"/>
      <c r="S30" s="4"/>
      <c r="T30" s="9">
        <f t="shared" si="21"/>
      </c>
      <c r="U30" s="13">
        <f t="shared" si="2"/>
      </c>
      <c r="V30" s="4"/>
      <c r="W30" s="8"/>
      <c r="X30" s="8"/>
      <c r="Y30" s="29">
        <f t="shared" si="3"/>
      </c>
      <c r="Z30" s="9">
        <f t="shared" si="22"/>
      </c>
      <c r="AA30" s="26">
        <f t="shared" si="23"/>
      </c>
      <c r="AB30" s="27">
        <f t="shared" si="24"/>
      </c>
      <c r="AC30" s="9">
        <f t="shared" si="25"/>
      </c>
      <c r="AF30" s="28">
        <v>22</v>
      </c>
      <c r="AG30" s="3"/>
      <c r="AH30" s="4"/>
      <c r="AI30" s="9">
        <f t="shared" si="26"/>
      </c>
      <c r="AJ30" s="13">
        <f t="shared" si="4"/>
      </c>
      <c r="AK30" s="4"/>
      <c r="AL30" s="8"/>
      <c r="AM30" s="8"/>
      <c r="AN30" s="29">
        <f t="shared" si="5"/>
      </c>
      <c r="AO30" s="9">
        <f t="shared" si="27"/>
      </c>
      <c r="AP30" s="26">
        <f t="shared" si="28"/>
      </c>
      <c r="AQ30" s="27">
        <f t="shared" si="29"/>
      </c>
      <c r="AR30" s="9">
        <f t="shared" si="30"/>
      </c>
      <c r="AU30" s="28">
        <v>22</v>
      </c>
      <c r="AV30" s="3"/>
      <c r="AW30" s="4"/>
      <c r="AX30" s="9">
        <f t="shared" si="31"/>
      </c>
      <c r="AY30" s="13">
        <f t="shared" si="6"/>
      </c>
      <c r="AZ30" s="4"/>
      <c r="BA30" s="8"/>
      <c r="BB30" s="8"/>
      <c r="BC30" s="29">
        <f t="shared" si="7"/>
      </c>
      <c r="BD30" s="9">
        <f t="shared" si="32"/>
      </c>
      <c r="BE30" s="26">
        <f t="shared" si="33"/>
      </c>
      <c r="BF30" s="27">
        <f t="shared" si="34"/>
      </c>
      <c r="BG30" s="9">
        <f t="shared" si="35"/>
      </c>
      <c r="BJ30" s="28">
        <v>22</v>
      </c>
      <c r="BK30" s="3"/>
      <c r="BL30" s="4"/>
      <c r="BM30" s="9">
        <f t="shared" si="36"/>
      </c>
      <c r="BN30" s="13">
        <f t="shared" si="8"/>
      </c>
      <c r="BO30" s="4"/>
      <c r="BP30" s="8"/>
      <c r="BQ30" s="8"/>
      <c r="BR30" s="29">
        <f t="shared" si="9"/>
      </c>
      <c r="BS30" s="9">
        <f t="shared" si="37"/>
      </c>
      <c r="BT30" s="26">
        <f t="shared" si="38"/>
      </c>
      <c r="BU30" s="27">
        <f t="shared" si="39"/>
      </c>
      <c r="BV30" s="9">
        <f t="shared" si="40"/>
      </c>
      <c r="BY30" s="28">
        <v>22</v>
      </c>
      <c r="BZ30" s="3"/>
      <c r="CA30" s="4"/>
      <c r="CB30" s="9">
        <f t="shared" si="41"/>
      </c>
      <c r="CC30" s="13">
        <f t="shared" si="10"/>
      </c>
      <c r="CD30" s="4"/>
      <c r="CE30" s="8"/>
      <c r="CF30" s="8"/>
      <c r="CG30" s="29">
        <f t="shared" si="11"/>
      </c>
      <c r="CH30" s="9">
        <f t="shared" si="42"/>
      </c>
      <c r="CI30" s="26">
        <f t="shared" si="43"/>
      </c>
      <c r="CJ30" s="27">
        <f t="shared" si="44"/>
      </c>
      <c r="CK30" s="9">
        <f t="shared" si="45"/>
      </c>
      <c r="CN30" s="28">
        <v>22</v>
      </c>
      <c r="CO30" s="3"/>
      <c r="CP30" s="4"/>
      <c r="CQ30" s="9">
        <f t="shared" si="46"/>
      </c>
      <c r="CR30" s="13">
        <f t="shared" si="12"/>
      </c>
      <c r="CS30" s="4"/>
      <c r="CT30" s="8"/>
      <c r="CU30" s="8"/>
      <c r="CV30" s="29">
        <f t="shared" si="13"/>
      </c>
      <c r="CW30" s="9">
        <f t="shared" si="47"/>
      </c>
      <c r="CX30" s="26">
        <f t="shared" si="48"/>
      </c>
      <c r="CY30" s="27">
        <f t="shared" si="49"/>
      </c>
      <c r="CZ30" s="9">
        <f t="shared" si="50"/>
      </c>
      <c r="DC30" s="28">
        <v>22</v>
      </c>
      <c r="DD30" s="3"/>
      <c r="DE30" s="4"/>
      <c r="DF30" s="9">
        <f t="shared" si="51"/>
      </c>
      <c r="DG30" s="13">
        <f t="shared" si="14"/>
      </c>
      <c r="DH30" s="4"/>
      <c r="DI30" s="8"/>
      <c r="DJ30" s="8"/>
      <c r="DK30" s="29">
        <f t="shared" si="15"/>
      </c>
      <c r="DL30" s="9">
        <f t="shared" si="52"/>
      </c>
      <c r="DM30" s="26">
        <f t="shared" si="53"/>
      </c>
      <c r="DN30" s="27">
        <f t="shared" si="54"/>
      </c>
      <c r="DO30" s="9">
        <f t="shared" si="55"/>
      </c>
    </row>
    <row r="31" spans="2:119" ht="16.5" customHeight="1">
      <c r="B31" s="28">
        <v>23</v>
      </c>
      <c r="C31" s="3"/>
      <c r="D31" s="2"/>
      <c r="E31" s="9">
        <f t="shared" si="16"/>
      </c>
      <c r="F31" s="13">
        <f t="shared" si="0"/>
      </c>
      <c r="G31" s="2"/>
      <c r="H31" s="7"/>
      <c r="I31" s="7"/>
      <c r="J31" s="29">
        <f t="shared" si="1"/>
      </c>
      <c r="K31" s="9">
        <f t="shared" si="17"/>
      </c>
      <c r="L31" s="26">
        <f t="shared" si="18"/>
      </c>
      <c r="M31" s="27">
        <f t="shared" si="19"/>
      </c>
      <c r="N31" s="9">
        <f t="shared" si="20"/>
      </c>
      <c r="Q31" s="28">
        <v>23</v>
      </c>
      <c r="R31" s="3"/>
      <c r="S31" s="4"/>
      <c r="T31" s="9">
        <f t="shared" si="21"/>
      </c>
      <c r="U31" s="13">
        <f t="shared" si="2"/>
      </c>
      <c r="V31" s="4"/>
      <c r="W31" s="8"/>
      <c r="X31" s="8"/>
      <c r="Y31" s="29">
        <f t="shared" si="3"/>
      </c>
      <c r="Z31" s="9">
        <f t="shared" si="22"/>
      </c>
      <c r="AA31" s="26">
        <f t="shared" si="23"/>
      </c>
      <c r="AB31" s="27">
        <f t="shared" si="24"/>
      </c>
      <c r="AC31" s="9">
        <f t="shared" si="25"/>
      </c>
      <c r="AF31" s="28">
        <v>23</v>
      </c>
      <c r="AG31" s="3"/>
      <c r="AH31" s="4"/>
      <c r="AI31" s="9">
        <f t="shared" si="26"/>
      </c>
      <c r="AJ31" s="13">
        <f t="shared" si="4"/>
      </c>
      <c r="AK31" s="4"/>
      <c r="AL31" s="8"/>
      <c r="AM31" s="8"/>
      <c r="AN31" s="29">
        <f t="shared" si="5"/>
      </c>
      <c r="AO31" s="9">
        <f t="shared" si="27"/>
      </c>
      <c r="AP31" s="26">
        <f t="shared" si="28"/>
      </c>
      <c r="AQ31" s="27">
        <f t="shared" si="29"/>
      </c>
      <c r="AR31" s="9">
        <f t="shared" si="30"/>
      </c>
      <c r="AU31" s="28">
        <v>23</v>
      </c>
      <c r="AV31" s="3"/>
      <c r="AW31" s="4"/>
      <c r="AX31" s="9">
        <f t="shared" si="31"/>
      </c>
      <c r="AY31" s="13">
        <f t="shared" si="6"/>
      </c>
      <c r="AZ31" s="4"/>
      <c r="BA31" s="8"/>
      <c r="BB31" s="8"/>
      <c r="BC31" s="29">
        <f t="shared" si="7"/>
      </c>
      <c r="BD31" s="9">
        <f t="shared" si="32"/>
      </c>
      <c r="BE31" s="26">
        <f t="shared" si="33"/>
      </c>
      <c r="BF31" s="27">
        <f t="shared" si="34"/>
      </c>
      <c r="BG31" s="9">
        <f t="shared" si="35"/>
      </c>
      <c r="BJ31" s="28">
        <v>23</v>
      </c>
      <c r="BK31" s="3"/>
      <c r="BL31" s="4"/>
      <c r="BM31" s="9">
        <f t="shared" si="36"/>
      </c>
      <c r="BN31" s="13">
        <f t="shared" si="8"/>
      </c>
      <c r="BO31" s="4"/>
      <c r="BP31" s="8"/>
      <c r="BQ31" s="8"/>
      <c r="BR31" s="29">
        <f t="shared" si="9"/>
      </c>
      <c r="BS31" s="9">
        <f t="shared" si="37"/>
      </c>
      <c r="BT31" s="26">
        <f t="shared" si="38"/>
      </c>
      <c r="BU31" s="27">
        <f t="shared" si="39"/>
      </c>
      <c r="BV31" s="9">
        <f t="shared" si="40"/>
      </c>
      <c r="BY31" s="28">
        <v>23</v>
      </c>
      <c r="BZ31" s="3"/>
      <c r="CA31" s="4"/>
      <c r="CB31" s="9">
        <f t="shared" si="41"/>
      </c>
      <c r="CC31" s="13">
        <f t="shared" si="10"/>
      </c>
      <c r="CD31" s="4"/>
      <c r="CE31" s="8"/>
      <c r="CF31" s="8"/>
      <c r="CG31" s="29">
        <f t="shared" si="11"/>
      </c>
      <c r="CH31" s="9">
        <f t="shared" si="42"/>
      </c>
      <c r="CI31" s="26">
        <f t="shared" si="43"/>
      </c>
      <c r="CJ31" s="27">
        <f t="shared" si="44"/>
      </c>
      <c r="CK31" s="9">
        <f t="shared" si="45"/>
      </c>
      <c r="CN31" s="28">
        <v>23</v>
      </c>
      <c r="CO31" s="3"/>
      <c r="CP31" s="4"/>
      <c r="CQ31" s="9">
        <f t="shared" si="46"/>
      </c>
      <c r="CR31" s="13">
        <f t="shared" si="12"/>
      </c>
      <c r="CS31" s="4"/>
      <c r="CT31" s="8"/>
      <c r="CU31" s="8"/>
      <c r="CV31" s="29">
        <f t="shared" si="13"/>
      </c>
      <c r="CW31" s="9">
        <f t="shared" si="47"/>
      </c>
      <c r="CX31" s="26">
        <f t="shared" si="48"/>
      </c>
      <c r="CY31" s="27">
        <f t="shared" si="49"/>
      </c>
      <c r="CZ31" s="9">
        <f t="shared" si="50"/>
      </c>
      <c r="DC31" s="28">
        <v>23</v>
      </c>
      <c r="DD31" s="3"/>
      <c r="DE31" s="4"/>
      <c r="DF31" s="9">
        <f t="shared" si="51"/>
      </c>
      <c r="DG31" s="13">
        <f t="shared" si="14"/>
      </c>
      <c r="DH31" s="4"/>
      <c r="DI31" s="8"/>
      <c r="DJ31" s="8"/>
      <c r="DK31" s="29">
        <f t="shared" si="15"/>
      </c>
      <c r="DL31" s="9">
        <f t="shared" si="52"/>
      </c>
      <c r="DM31" s="26">
        <f t="shared" si="53"/>
      </c>
      <c r="DN31" s="27">
        <f t="shared" si="54"/>
      </c>
      <c r="DO31" s="9">
        <f t="shared" si="55"/>
      </c>
    </row>
    <row r="32" spans="2:119" ht="16.5" customHeight="1">
      <c r="B32" s="28">
        <v>24</v>
      </c>
      <c r="C32" s="3"/>
      <c r="D32" s="2"/>
      <c r="E32" s="9">
        <f t="shared" si="16"/>
      </c>
      <c r="F32" s="13">
        <f t="shared" si="0"/>
      </c>
      <c r="G32" s="2"/>
      <c r="H32" s="7"/>
      <c r="I32" s="7"/>
      <c r="J32" s="29">
        <f t="shared" si="1"/>
      </c>
      <c r="K32" s="9">
        <f t="shared" si="17"/>
      </c>
      <c r="L32" s="26">
        <f t="shared" si="18"/>
      </c>
      <c r="M32" s="27">
        <f t="shared" si="19"/>
      </c>
      <c r="N32" s="9">
        <f t="shared" si="20"/>
      </c>
      <c r="Q32" s="28">
        <v>24</v>
      </c>
      <c r="R32" s="3"/>
      <c r="S32" s="4"/>
      <c r="T32" s="9">
        <f t="shared" si="21"/>
      </c>
      <c r="U32" s="13">
        <f t="shared" si="2"/>
      </c>
      <c r="V32" s="4"/>
      <c r="W32" s="8"/>
      <c r="X32" s="8"/>
      <c r="Y32" s="29">
        <f t="shared" si="3"/>
      </c>
      <c r="Z32" s="9">
        <f t="shared" si="22"/>
      </c>
      <c r="AA32" s="26">
        <f t="shared" si="23"/>
      </c>
      <c r="AB32" s="27">
        <f t="shared" si="24"/>
      </c>
      <c r="AC32" s="9">
        <f t="shared" si="25"/>
      </c>
      <c r="AF32" s="28">
        <v>24</v>
      </c>
      <c r="AG32" s="3"/>
      <c r="AH32" s="4"/>
      <c r="AI32" s="9">
        <f t="shared" si="26"/>
      </c>
      <c r="AJ32" s="13">
        <f t="shared" si="4"/>
      </c>
      <c r="AK32" s="4"/>
      <c r="AL32" s="8"/>
      <c r="AM32" s="8"/>
      <c r="AN32" s="29">
        <f t="shared" si="5"/>
      </c>
      <c r="AO32" s="9">
        <f t="shared" si="27"/>
      </c>
      <c r="AP32" s="26">
        <f t="shared" si="28"/>
      </c>
      <c r="AQ32" s="27">
        <f t="shared" si="29"/>
      </c>
      <c r="AR32" s="9">
        <f t="shared" si="30"/>
      </c>
      <c r="AU32" s="28">
        <v>24</v>
      </c>
      <c r="AV32" s="3"/>
      <c r="AW32" s="4"/>
      <c r="AX32" s="9">
        <f t="shared" si="31"/>
      </c>
      <c r="AY32" s="13">
        <f t="shared" si="6"/>
      </c>
      <c r="AZ32" s="4"/>
      <c r="BA32" s="8"/>
      <c r="BB32" s="8"/>
      <c r="BC32" s="29">
        <f t="shared" si="7"/>
      </c>
      <c r="BD32" s="9">
        <f t="shared" si="32"/>
      </c>
      <c r="BE32" s="26">
        <f t="shared" si="33"/>
      </c>
      <c r="BF32" s="27">
        <f t="shared" si="34"/>
      </c>
      <c r="BG32" s="9">
        <f t="shared" si="35"/>
      </c>
      <c r="BJ32" s="28">
        <v>24</v>
      </c>
      <c r="BK32" s="3"/>
      <c r="BL32" s="4"/>
      <c r="BM32" s="9">
        <f t="shared" si="36"/>
      </c>
      <c r="BN32" s="13">
        <f t="shared" si="8"/>
      </c>
      <c r="BO32" s="4"/>
      <c r="BP32" s="8"/>
      <c r="BQ32" s="8"/>
      <c r="BR32" s="29">
        <f t="shared" si="9"/>
      </c>
      <c r="BS32" s="9">
        <f t="shared" si="37"/>
      </c>
      <c r="BT32" s="26">
        <f t="shared" si="38"/>
      </c>
      <c r="BU32" s="27">
        <f t="shared" si="39"/>
      </c>
      <c r="BV32" s="9">
        <f t="shared" si="40"/>
      </c>
      <c r="BY32" s="28">
        <v>24</v>
      </c>
      <c r="BZ32" s="3"/>
      <c r="CA32" s="4"/>
      <c r="CB32" s="9">
        <f t="shared" si="41"/>
      </c>
      <c r="CC32" s="13">
        <f t="shared" si="10"/>
      </c>
      <c r="CD32" s="4"/>
      <c r="CE32" s="8"/>
      <c r="CF32" s="8"/>
      <c r="CG32" s="29">
        <f t="shared" si="11"/>
      </c>
      <c r="CH32" s="9">
        <f t="shared" si="42"/>
      </c>
      <c r="CI32" s="26">
        <f t="shared" si="43"/>
      </c>
      <c r="CJ32" s="27">
        <f t="shared" si="44"/>
      </c>
      <c r="CK32" s="9">
        <f t="shared" si="45"/>
      </c>
      <c r="CN32" s="28">
        <v>24</v>
      </c>
      <c r="CO32" s="3"/>
      <c r="CP32" s="4"/>
      <c r="CQ32" s="9">
        <f t="shared" si="46"/>
      </c>
      <c r="CR32" s="13">
        <f t="shared" si="12"/>
      </c>
      <c r="CS32" s="4"/>
      <c r="CT32" s="8"/>
      <c r="CU32" s="8"/>
      <c r="CV32" s="29">
        <f t="shared" si="13"/>
      </c>
      <c r="CW32" s="9">
        <f t="shared" si="47"/>
      </c>
      <c r="CX32" s="26">
        <f t="shared" si="48"/>
      </c>
      <c r="CY32" s="27">
        <f t="shared" si="49"/>
      </c>
      <c r="CZ32" s="9">
        <f t="shared" si="50"/>
      </c>
      <c r="DC32" s="28">
        <v>24</v>
      </c>
      <c r="DD32" s="3"/>
      <c r="DE32" s="4"/>
      <c r="DF32" s="9">
        <f t="shared" si="51"/>
      </c>
      <c r="DG32" s="13">
        <f t="shared" si="14"/>
      </c>
      <c r="DH32" s="4"/>
      <c r="DI32" s="8"/>
      <c r="DJ32" s="8"/>
      <c r="DK32" s="29">
        <f t="shared" si="15"/>
      </c>
      <c r="DL32" s="9">
        <f t="shared" si="52"/>
      </c>
      <c r="DM32" s="26">
        <f t="shared" si="53"/>
      </c>
      <c r="DN32" s="27">
        <f t="shared" si="54"/>
      </c>
      <c r="DO32" s="9">
        <f t="shared" si="55"/>
      </c>
    </row>
    <row r="33" spans="2:119" ht="16.5" customHeight="1">
      <c r="B33" s="28">
        <v>25</v>
      </c>
      <c r="C33" s="3"/>
      <c r="D33" s="2"/>
      <c r="E33" s="9">
        <f t="shared" si="16"/>
      </c>
      <c r="F33" s="13">
        <f t="shared" si="0"/>
      </c>
      <c r="G33" s="2"/>
      <c r="H33" s="7"/>
      <c r="I33" s="7"/>
      <c r="J33" s="29">
        <f t="shared" si="1"/>
      </c>
      <c r="K33" s="9">
        <f t="shared" si="17"/>
      </c>
      <c r="L33" s="26">
        <f t="shared" si="18"/>
      </c>
      <c r="M33" s="27">
        <f t="shared" si="19"/>
      </c>
      <c r="N33" s="9">
        <f t="shared" si="20"/>
      </c>
      <c r="Q33" s="28">
        <v>25</v>
      </c>
      <c r="R33" s="3"/>
      <c r="S33" s="4"/>
      <c r="T33" s="9">
        <f t="shared" si="21"/>
      </c>
      <c r="U33" s="13">
        <f t="shared" si="2"/>
      </c>
      <c r="V33" s="4"/>
      <c r="W33" s="8"/>
      <c r="X33" s="8"/>
      <c r="Y33" s="29">
        <f t="shared" si="3"/>
      </c>
      <c r="Z33" s="9">
        <f t="shared" si="22"/>
      </c>
      <c r="AA33" s="26">
        <f t="shared" si="23"/>
      </c>
      <c r="AB33" s="27">
        <f t="shared" si="24"/>
      </c>
      <c r="AC33" s="9">
        <f t="shared" si="25"/>
      </c>
      <c r="AF33" s="28">
        <v>25</v>
      </c>
      <c r="AG33" s="3"/>
      <c r="AH33" s="4"/>
      <c r="AI33" s="9">
        <f t="shared" si="26"/>
      </c>
      <c r="AJ33" s="13">
        <f t="shared" si="4"/>
      </c>
      <c r="AK33" s="4"/>
      <c r="AL33" s="8"/>
      <c r="AM33" s="8"/>
      <c r="AN33" s="29">
        <f t="shared" si="5"/>
      </c>
      <c r="AO33" s="9">
        <f t="shared" si="27"/>
      </c>
      <c r="AP33" s="26">
        <f t="shared" si="28"/>
      </c>
      <c r="AQ33" s="27">
        <f t="shared" si="29"/>
      </c>
      <c r="AR33" s="9">
        <f t="shared" si="30"/>
      </c>
      <c r="AU33" s="28">
        <v>25</v>
      </c>
      <c r="AV33" s="3"/>
      <c r="AW33" s="4"/>
      <c r="AX33" s="9">
        <f t="shared" si="31"/>
      </c>
      <c r="AY33" s="13">
        <f t="shared" si="6"/>
      </c>
      <c r="AZ33" s="4"/>
      <c r="BA33" s="8"/>
      <c r="BB33" s="8"/>
      <c r="BC33" s="29">
        <f t="shared" si="7"/>
      </c>
      <c r="BD33" s="9">
        <f t="shared" si="32"/>
      </c>
      <c r="BE33" s="26">
        <f t="shared" si="33"/>
      </c>
      <c r="BF33" s="27">
        <f t="shared" si="34"/>
      </c>
      <c r="BG33" s="9">
        <f t="shared" si="35"/>
      </c>
      <c r="BJ33" s="28">
        <v>25</v>
      </c>
      <c r="BK33" s="3"/>
      <c r="BL33" s="4"/>
      <c r="BM33" s="9">
        <f t="shared" si="36"/>
      </c>
      <c r="BN33" s="13">
        <f t="shared" si="8"/>
      </c>
      <c r="BO33" s="4"/>
      <c r="BP33" s="8"/>
      <c r="BQ33" s="8"/>
      <c r="BR33" s="29">
        <f t="shared" si="9"/>
      </c>
      <c r="BS33" s="9">
        <f t="shared" si="37"/>
      </c>
      <c r="BT33" s="26">
        <f t="shared" si="38"/>
      </c>
      <c r="BU33" s="27">
        <f t="shared" si="39"/>
      </c>
      <c r="BV33" s="9">
        <f t="shared" si="40"/>
      </c>
      <c r="BY33" s="28">
        <v>25</v>
      </c>
      <c r="BZ33" s="3"/>
      <c r="CA33" s="4"/>
      <c r="CB33" s="9">
        <f t="shared" si="41"/>
      </c>
      <c r="CC33" s="13">
        <f t="shared" si="10"/>
      </c>
      <c r="CD33" s="4"/>
      <c r="CE33" s="8"/>
      <c r="CF33" s="8"/>
      <c r="CG33" s="29">
        <f t="shared" si="11"/>
      </c>
      <c r="CH33" s="9">
        <f t="shared" si="42"/>
      </c>
      <c r="CI33" s="26">
        <f t="shared" si="43"/>
      </c>
      <c r="CJ33" s="27">
        <f t="shared" si="44"/>
      </c>
      <c r="CK33" s="9">
        <f t="shared" si="45"/>
      </c>
      <c r="CN33" s="28">
        <v>25</v>
      </c>
      <c r="CO33" s="3"/>
      <c r="CP33" s="4"/>
      <c r="CQ33" s="9">
        <f t="shared" si="46"/>
      </c>
      <c r="CR33" s="13">
        <f t="shared" si="12"/>
      </c>
      <c r="CS33" s="4"/>
      <c r="CT33" s="8"/>
      <c r="CU33" s="8"/>
      <c r="CV33" s="29">
        <f t="shared" si="13"/>
      </c>
      <c r="CW33" s="9">
        <f t="shared" si="47"/>
      </c>
      <c r="CX33" s="26">
        <f t="shared" si="48"/>
      </c>
      <c r="CY33" s="27">
        <f t="shared" si="49"/>
      </c>
      <c r="CZ33" s="9">
        <f t="shared" si="50"/>
      </c>
      <c r="DC33" s="28">
        <v>25</v>
      </c>
      <c r="DD33" s="3"/>
      <c r="DE33" s="4"/>
      <c r="DF33" s="9">
        <f t="shared" si="51"/>
      </c>
      <c r="DG33" s="13">
        <f t="shared" si="14"/>
      </c>
      <c r="DH33" s="4"/>
      <c r="DI33" s="8"/>
      <c r="DJ33" s="8"/>
      <c r="DK33" s="29">
        <f t="shared" si="15"/>
      </c>
      <c r="DL33" s="9">
        <f t="shared" si="52"/>
      </c>
      <c r="DM33" s="26">
        <f t="shared" si="53"/>
      </c>
      <c r="DN33" s="27">
        <f t="shared" si="54"/>
      </c>
      <c r="DO33" s="9">
        <f t="shared" si="55"/>
      </c>
    </row>
    <row r="34" spans="2:119" ht="16.5" customHeight="1">
      <c r="B34" s="28">
        <v>26</v>
      </c>
      <c r="C34" s="3"/>
      <c r="D34" s="2"/>
      <c r="E34" s="9">
        <f aca="true" t="shared" si="56" ref="E34:E43">IF(D34="","",IF(D34&gt;D$6,"OPT",IF(D34&gt;E$6,"MED","INA")))</f>
      </c>
      <c r="F34" s="13">
        <f aca="true" t="shared" si="57" ref="F34:F43">IF(E34="","",IF(E34="OPT",3,IF(E34="MED",2,1)))</f>
      </c>
      <c r="G34" s="2"/>
      <c r="H34" s="7"/>
      <c r="I34" s="7"/>
      <c r="J34" s="29">
        <f>IF(AND(G34="",H34="",I34=""),"",G34+H34+I34)</f>
      </c>
      <c r="K34" s="9">
        <f>IF(J34="","",IF(J34&gt;I$6,"ERROR",IF(J34&gt;G$6,"OPT",IF(J34&gt;H$6,"MED","INA"))))</f>
      </c>
      <c r="L34" s="26">
        <f>IF(K34="","",IF(K34="ERROR",0,IF(K34="OPT",3,IF(K34="MED",2,1))))</f>
      </c>
      <c r="M34" s="27">
        <f>IF(L34=0,0,IF(L34&gt;F34,F34,L34))</f>
      </c>
      <c r="N34" s="9">
        <f>IF(M34="","",IF(M34=0,"ERROR",IF(M34=3,"OPT",IF(M34=2,"MED","INA"))))</f>
      </c>
      <c r="Q34" s="28">
        <v>26</v>
      </c>
      <c r="R34" s="3"/>
      <c r="S34" s="4"/>
      <c r="T34" s="9">
        <f t="shared" si="21"/>
      </c>
      <c r="U34" s="13">
        <f t="shared" si="2"/>
      </c>
      <c r="V34" s="4"/>
      <c r="W34" s="8"/>
      <c r="X34" s="8"/>
      <c r="Y34" s="29">
        <f t="shared" si="3"/>
      </c>
      <c r="Z34" s="9">
        <f t="shared" si="22"/>
      </c>
      <c r="AA34" s="26">
        <f t="shared" si="23"/>
      </c>
      <c r="AB34" s="27">
        <f t="shared" si="24"/>
      </c>
      <c r="AC34" s="9">
        <f t="shared" si="25"/>
      </c>
      <c r="AF34" s="28">
        <v>26</v>
      </c>
      <c r="AG34" s="3"/>
      <c r="AH34" s="4"/>
      <c r="AI34" s="9">
        <f t="shared" si="26"/>
      </c>
      <c r="AJ34" s="13">
        <f t="shared" si="4"/>
      </c>
      <c r="AK34" s="4"/>
      <c r="AL34" s="8"/>
      <c r="AM34" s="8"/>
      <c r="AN34" s="29">
        <f t="shared" si="5"/>
      </c>
      <c r="AO34" s="9">
        <f t="shared" si="27"/>
      </c>
      <c r="AP34" s="26">
        <f t="shared" si="28"/>
      </c>
      <c r="AQ34" s="27">
        <f t="shared" si="29"/>
      </c>
      <c r="AR34" s="9">
        <f t="shared" si="30"/>
      </c>
      <c r="AU34" s="28">
        <v>26</v>
      </c>
      <c r="AV34" s="3"/>
      <c r="AW34" s="4"/>
      <c r="AX34" s="9">
        <f t="shared" si="31"/>
      </c>
      <c r="AY34" s="13">
        <f t="shared" si="6"/>
      </c>
      <c r="AZ34" s="4"/>
      <c r="BA34" s="8"/>
      <c r="BB34" s="8"/>
      <c r="BC34" s="29">
        <f t="shared" si="7"/>
      </c>
      <c r="BD34" s="9">
        <f t="shared" si="32"/>
      </c>
      <c r="BE34" s="26">
        <f t="shared" si="33"/>
      </c>
      <c r="BF34" s="27">
        <f t="shared" si="34"/>
      </c>
      <c r="BG34" s="9">
        <f t="shared" si="35"/>
      </c>
      <c r="BJ34" s="28">
        <v>26</v>
      </c>
      <c r="BK34" s="3"/>
      <c r="BL34" s="4"/>
      <c r="BM34" s="9">
        <f t="shared" si="36"/>
      </c>
      <c r="BN34" s="13">
        <f t="shared" si="8"/>
      </c>
      <c r="BO34" s="4"/>
      <c r="BP34" s="8"/>
      <c r="BQ34" s="8"/>
      <c r="BR34" s="29">
        <f t="shared" si="9"/>
      </c>
      <c r="BS34" s="9">
        <f t="shared" si="37"/>
      </c>
      <c r="BT34" s="26">
        <f t="shared" si="38"/>
      </c>
      <c r="BU34" s="27">
        <f t="shared" si="39"/>
      </c>
      <c r="BV34" s="9">
        <f t="shared" si="40"/>
      </c>
      <c r="BY34" s="28">
        <v>26</v>
      </c>
      <c r="BZ34" s="3"/>
      <c r="CA34" s="4"/>
      <c r="CB34" s="9">
        <f t="shared" si="41"/>
      </c>
      <c r="CC34" s="13">
        <f t="shared" si="10"/>
      </c>
      <c r="CD34" s="4"/>
      <c r="CE34" s="8"/>
      <c r="CF34" s="8"/>
      <c r="CG34" s="29">
        <f t="shared" si="11"/>
      </c>
      <c r="CH34" s="9">
        <f t="shared" si="42"/>
      </c>
      <c r="CI34" s="26">
        <f t="shared" si="43"/>
      </c>
      <c r="CJ34" s="27">
        <f t="shared" si="44"/>
      </c>
      <c r="CK34" s="9">
        <f t="shared" si="45"/>
      </c>
      <c r="CN34" s="28">
        <v>26</v>
      </c>
      <c r="CO34" s="3"/>
      <c r="CP34" s="4"/>
      <c r="CQ34" s="9">
        <f t="shared" si="46"/>
      </c>
      <c r="CR34" s="13">
        <f t="shared" si="12"/>
      </c>
      <c r="CS34" s="4"/>
      <c r="CT34" s="8"/>
      <c r="CU34" s="8"/>
      <c r="CV34" s="29">
        <f t="shared" si="13"/>
      </c>
      <c r="CW34" s="9">
        <f t="shared" si="47"/>
      </c>
      <c r="CX34" s="26">
        <f t="shared" si="48"/>
      </c>
      <c r="CY34" s="27">
        <f t="shared" si="49"/>
      </c>
      <c r="CZ34" s="9">
        <f t="shared" si="50"/>
      </c>
      <c r="DC34" s="28">
        <v>26</v>
      </c>
      <c r="DD34" s="3"/>
      <c r="DE34" s="4"/>
      <c r="DF34" s="9">
        <f t="shared" si="51"/>
      </c>
      <c r="DG34" s="13">
        <f t="shared" si="14"/>
      </c>
      <c r="DH34" s="4"/>
      <c r="DI34" s="8"/>
      <c r="DJ34" s="8"/>
      <c r="DK34" s="29">
        <f t="shared" si="15"/>
      </c>
      <c r="DL34" s="9">
        <f t="shared" si="52"/>
      </c>
      <c r="DM34" s="26">
        <f t="shared" si="53"/>
      </c>
      <c r="DN34" s="27">
        <f t="shared" si="54"/>
      </c>
      <c r="DO34" s="9">
        <f t="shared" si="55"/>
      </c>
    </row>
    <row r="35" spans="2:119" ht="16.5" customHeight="1">
      <c r="B35" s="28">
        <v>27</v>
      </c>
      <c r="C35" s="3"/>
      <c r="D35" s="4"/>
      <c r="E35" s="9">
        <f t="shared" si="56"/>
      </c>
      <c r="F35" s="13">
        <f t="shared" si="57"/>
      </c>
      <c r="G35" s="4"/>
      <c r="H35" s="8"/>
      <c r="I35" s="8"/>
      <c r="J35" s="29">
        <f>IF(AND(G35="",H35="",I35=""),"",G35+H35+I35)</f>
      </c>
      <c r="K35" s="9">
        <f>IF(J35="","",IF(J35&gt;I$6,"ERROR",IF(J35&gt;G$6,"OPT",IF(J35&gt;H$6,"MED","INA"))))</f>
      </c>
      <c r="L35" s="26">
        <f>IF(K35="","",IF(K35="ERROR",0,IF(K35="OPT",3,IF(K35="MED",2,1))))</f>
      </c>
      <c r="M35" s="27">
        <f>IF(L35=0,0,IF(L35&gt;F35,F35,L35))</f>
      </c>
      <c r="N35" s="9">
        <f>IF(M35="","",IF(M35=0,"ERROR",IF(M35=3,"OPT",IF(M35=2,"MED","INA"))))</f>
      </c>
      <c r="Q35" s="28">
        <v>27</v>
      </c>
      <c r="R35" s="3"/>
      <c r="S35" s="4"/>
      <c r="T35" s="9">
        <f t="shared" si="21"/>
      </c>
      <c r="U35" s="13">
        <f t="shared" si="2"/>
      </c>
      <c r="V35" s="4"/>
      <c r="W35" s="8"/>
      <c r="X35" s="8"/>
      <c r="Y35" s="29">
        <f t="shared" si="3"/>
      </c>
      <c r="Z35" s="9">
        <f t="shared" si="22"/>
      </c>
      <c r="AA35" s="26">
        <f t="shared" si="23"/>
      </c>
      <c r="AB35" s="27">
        <f t="shared" si="24"/>
      </c>
      <c r="AC35" s="9">
        <f t="shared" si="25"/>
      </c>
      <c r="AF35" s="28">
        <v>27</v>
      </c>
      <c r="AG35" s="3"/>
      <c r="AH35" s="4"/>
      <c r="AI35" s="9">
        <f t="shared" si="26"/>
      </c>
      <c r="AJ35" s="13">
        <f t="shared" si="4"/>
      </c>
      <c r="AK35" s="4"/>
      <c r="AL35" s="8"/>
      <c r="AM35" s="8"/>
      <c r="AN35" s="29">
        <f t="shared" si="5"/>
      </c>
      <c r="AO35" s="9">
        <f t="shared" si="27"/>
      </c>
      <c r="AP35" s="26">
        <f t="shared" si="28"/>
      </c>
      <c r="AQ35" s="27">
        <f t="shared" si="29"/>
      </c>
      <c r="AR35" s="9">
        <f t="shared" si="30"/>
      </c>
      <c r="AU35" s="28">
        <v>27</v>
      </c>
      <c r="AV35" s="3"/>
      <c r="AW35" s="4"/>
      <c r="AX35" s="9">
        <f t="shared" si="31"/>
      </c>
      <c r="AY35" s="13">
        <f t="shared" si="6"/>
      </c>
      <c r="AZ35" s="4"/>
      <c r="BA35" s="8"/>
      <c r="BB35" s="8"/>
      <c r="BC35" s="29">
        <f t="shared" si="7"/>
      </c>
      <c r="BD35" s="9">
        <f t="shared" si="32"/>
      </c>
      <c r="BE35" s="26">
        <f t="shared" si="33"/>
      </c>
      <c r="BF35" s="27">
        <f t="shared" si="34"/>
      </c>
      <c r="BG35" s="9">
        <f t="shared" si="35"/>
      </c>
      <c r="BJ35" s="28">
        <v>27</v>
      </c>
      <c r="BK35" s="3"/>
      <c r="BL35" s="4"/>
      <c r="BM35" s="9">
        <f t="shared" si="36"/>
      </c>
      <c r="BN35" s="13">
        <f t="shared" si="8"/>
      </c>
      <c r="BO35" s="4"/>
      <c r="BP35" s="8"/>
      <c r="BQ35" s="8"/>
      <c r="BR35" s="29">
        <f t="shared" si="9"/>
      </c>
      <c r="BS35" s="9">
        <f t="shared" si="37"/>
      </c>
      <c r="BT35" s="26">
        <f t="shared" si="38"/>
      </c>
      <c r="BU35" s="27">
        <f t="shared" si="39"/>
      </c>
      <c r="BV35" s="9">
        <f t="shared" si="40"/>
      </c>
      <c r="BY35" s="28">
        <v>27</v>
      </c>
      <c r="BZ35" s="3"/>
      <c r="CA35" s="4"/>
      <c r="CB35" s="9">
        <f t="shared" si="41"/>
      </c>
      <c r="CC35" s="13">
        <f t="shared" si="10"/>
      </c>
      <c r="CD35" s="4"/>
      <c r="CE35" s="8"/>
      <c r="CF35" s="8"/>
      <c r="CG35" s="29">
        <f t="shared" si="11"/>
      </c>
      <c r="CH35" s="9">
        <f t="shared" si="42"/>
      </c>
      <c r="CI35" s="26">
        <f t="shared" si="43"/>
      </c>
      <c r="CJ35" s="27">
        <f t="shared" si="44"/>
      </c>
      <c r="CK35" s="9">
        <f t="shared" si="45"/>
      </c>
      <c r="CN35" s="28">
        <v>27</v>
      </c>
      <c r="CO35" s="3"/>
      <c r="CP35" s="4"/>
      <c r="CQ35" s="9">
        <f t="shared" si="46"/>
      </c>
      <c r="CR35" s="13">
        <f t="shared" si="12"/>
      </c>
      <c r="CS35" s="4"/>
      <c r="CT35" s="8"/>
      <c r="CU35" s="8"/>
      <c r="CV35" s="29">
        <f t="shared" si="13"/>
      </c>
      <c r="CW35" s="9">
        <f t="shared" si="47"/>
      </c>
      <c r="CX35" s="26">
        <f t="shared" si="48"/>
      </c>
      <c r="CY35" s="27">
        <f t="shared" si="49"/>
      </c>
      <c r="CZ35" s="9">
        <f t="shared" si="50"/>
      </c>
      <c r="DC35" s="28">
        <v>27</v>
      </c>
      <c r="DD35" s="3"/>
      <c r="DE35" s="4"/>
      <c r="DF35" s="9">
        <f t="shared" si="51"/>
      </c>
      <c r="DG35" s="13">
        <f t="shared" si="14"/>
      </c>
      <c r="DH35" s="4"/>
      <c r="DI35" s="8"/>
      <c r="DJ35" s="8"/>
      <c r="DK35" s="29">
        <f t="shared" si="15"/>
      </c>
      <c r="DL35" s="9">
        <f t="shared" si="52"/>
      </c>
      <c r="DM35" s="26">
        <f t="shared" si="53"/>
      </c>
      <c r="DN35" s="27">
        <f t="shared" si="54"/>
      </c>
      <c r="DO35" s="9">
        <f t="shared" si="55"/>
      </c>
    </row>
    <row r="36" spans="2:119" ht="16.5" customHeight="1">
      <c r="B36" s="28">
        <v>28</v>
      </c>
      <c r="C36" s="3"/>
      <c r="D36" s="4"/>
      <c r="E36" s="9">
        <f t="shared" si="56"/>
      </c>
      <c r="F36" s="13">
        <f t="shared" si="57"/>
      </c>
      <c r="G36" s="4"/>
      <c r="H36" s="8"/>
      <c r="I36" s="8"/>
      <c r="J36" s="29">
        <f>IF(AND(G36="",H36="",I36=""),"",G36+H36+I36)</f>
      </c>
      <c r="K36" s="9">
        <f>IF(J36="","",IF(J36&gt;I$6,"ERROR",IF(J36&gt;G$6,"OPT",IF(J36&gt;H$6,"MED","INA"))))</f>
      </c>
      <c r="L36" s="26">
        <f>IF(K36="","",IF(K36="ERROR",0,IF(K36="OPT",3,IF(K36="MED",2,1))))</f>
      </c>
      <c r="M36" s="27">
        <f>IF(L36=0,0,IF(L36&gt;F36,F36,L36))</f>
      </c>
      <c r="N36" s="9">
        <f>IF(M36="","",IF(M36=0,"ERROR",IF(M36=3,"OPT",IF(M36=2,"MED","INA"))))</f>
      </c>
      <c r="Q36" s="28">
        <v>28</v>
      </c>
      <c r="R36" s="3"/>
      <c r="S36" s="4"/>
      <c r="T36" s="9">
        <f t="shared" si="21"/>
      </c>
      <c r="U36" s="13">
        <f t="shared" si="2"/>
      </c>
      <c r="V36" s="4"/>
      <c r="W36" s="8"/>
      <c r="X36" s="8"/>
      <c r="Y36" s="29">
        <f t="shared" si="3"/>
      </c>
      <c r="Z36" s="9">
        <f t="shared" si="22"/>
      </c>
      <c r="AA36" s="26">
        <f t="shared" si="23"/>
      </c>
      <c r="AB36" s="27">
        <f t="shared" si="24"/>
      </c>
      <c r="AC36" s="9">
        <f t="shared" si="25"/>
      </c>
      <c r="AF36" s="28">
        <v>28</v>
      </c>
      <c r="AG36" s="3"/>
      <c r="AH36" s="4"/>
      <c r="AI36" s="9">
        <f t="shared" si="26"/>
      </c>
      <c r="AJ36" s="13">
        <f t="shared" si="4"/>
      </c>
      <c r="AK36" s="4"/>
      <c r="AL36" s="8"/>
      <c r="AM36" s="8"/>
      <c r="AN36" s="29">
        <f t="shared" si="5"/>
      </c>
      <c r="AO36" s="9">
        <f t="shared" si="27"/>
      </c>
      <c r="AP36" s="26">
        <f t="shared" si="28"/>
      </c>
      <c r="AQ36" s="27">
        <f t="shared" si="29"/>
      </c>
      <c r="AR36" s="9">
        <f t="shared" si="30"/>
      </c>
      <c r="AU36" s="28">
        <v>28</v>
      </c>
      <c r="AV36" s="3"/>
      <c r="AW36" s="4"/>
      <c r="AX36" s="9">
        <f t="shared" si="31"/>
      </c>
      <c r="AY36" s="13">
        <f t="shared" si="6"/>
      </c>
      <c r="AZ36" s="4"/>
      <c r="BA36" s="8"/>
      <c r="BB36" s="8"/>
      <c r="BC36" s="29">
        <f t="shared" si="7"/>
      </c>
      <c r="BD36" s="9">
        <f t="shared" si="32"/>
      </c>
      <c r="BE36" s="26">
        <f t="shared" si="33"/>
      </c>
      <c r="BF36" s="27">
        <f t="shared" si="34"/>
      </c>
      <c r="BG36" s="9">
        <f t="shared" si="35"/>
      </c>
      <c r="BJ36" s="28">
        <v>28</v>
      </c>
      <c r="BK36" s="3"/>
      <c r="BL36" s="4"/>
      <c r="BM36" s="9">
        <f t="shared" si="36"/>
      </c>
      <c r="BN36" s="13">
        <f t="shared" si="8"/>
      </c>
      <c r="BO36" s="4"/>
      <c r="BP36" s="8"/>
      <c r="BQ36" s="8"/>
      <c r="BR36" s="29">
        <f t="shared" si="9"/>
      </c>
      <c r="BS36" s="9">
        <f t="shared" si="37"/>
      </c>
      <c r="BT36" s="26">
        <f t="shared" si="38"/>
      </c>
      <c r="BU36" s="27">
        <f t="shared" si="39"/>
      </c>
      <c r="BV36" s="9">
        <f t="shared" si="40"/>
      </c>
      <c r="BY36" s="28">
        <v>28</v>
      </c>
      <c r="BZ36" s="3"/>
      <c r="CA36" s="4"/>
      <c r="CB36" s="9">
        <f t="shared" si="41"/>
      </c>
      <c r="CC36" s="13">
        <f t="shared" si="10"/>
      </c>
      <c r="CD36" s="4"/>
      <c r="CE36" s="8"/>
      <c r="CF36" s="8"/>
      <c r="CG36" s="29">
        <f t="shared" si="11"/>
      </c>
      <c r="CH36" s="9">
        <f t="shared" si="42"/>
      </c>
      <c r="CI36" s="26">
        <f t="shared" si="43"/>
      </c>
      <c r="CJ36" s="27">
        <f t="shared" si="44"/>
      </c>
      <c r="CK36" s="9">
        <f t="shared" si="45"/>
      </c>
      <c r="CN36" s="28">
        <v>28</v>
      </c>
      <c r="CO36" s="3"/>
      <c r="CP36" s="4"/>
      <c r="CQ36" s="9">
        <f t="shared" si="46"/>
      </c>
      <c r="CR36" s="13">
        <f t="shared" si="12"/>
      </c>
      <c r="CS36" s="4"/>
      <c r="CT36" s="8"/>
      <c r="CU36" s="8"/>
      <c r="CV36" s="29">
        <f t="shared" si="13"/>
      </c>
      <c r="CW36" s="9">
        <f t="shared" si="47"/>
      </c>
      <c r="CX36" s="26">
        <f t="shared" si="48"/>
      </c>
      <c r="CY36" s="27">
        <f t="shared" si="49"/>
      </c>
      <c r="CZ36" s="9">
        <f t="shared" si="50"/>
      </c>
      <c r="DC36" s="28">
        <v>28</v>
      </c>
      <c r="DD36" s="3"/>
      <c r="DE36" s="4"/>
      <c r="DF36" s="9">
        <f t="shared" si="51"/>
      </c>
      <c r="DG36" s="13">
        <f t="shared" si="14"/>
      </c>
      <c r="DH36" s="4"/>
      <c r="DI36" s="8"/>
      <c r="DJ36" s="8"/>
      <c r="DK36" s="29">
        <f t="shared" si="15"/>
      </c>
      <c r="DL36" s="9">
        <f t="shared" si="52"/>
      </c>
      <c r="DM36" s="26">
        <f t="shared" si="53"/>
      </c>
      <c r="DN36" s="27">
        <f t="shared" si="54"/>
      </c>
      <c r="DO36" s="9">
        <f t="shared" si="55"/>
      </c>
    </row>
    <row r="37" spans="2:119" ht="16.5" customHeight="1">
      <c r="B37" s="28">
        <v>29</v>
      </c>
      <c r="C37" s="3"/>
      <c r="D37" s="4"/>
      <c r="E37" s="9">
        <f t="shared" si="56"/>
      </c>
      <c r="F37" s="13">
        <f t="shared" si="57"/>
      </c>
      <c r="G37" s="4"/>
      <c r="H37" s="8"/>
      <c r="I37" s="8"/>
      <c r="J37" s="29">
        <f>IF(AND(G37="",H37="",I37=""),"",G37+H37+I37)</f>
      </c>
      <c r="K37" s="9">
        <f>IF(J37="","",IF(J37&gt;I$6,"ERROR",IF(J37&gt;G$6,"OPT",IF(J37&gt;H$6,"MED","INA"))))</f>
      </c>
      <c r="L37" s="26">
        <f>IF(K37="","",IF(K37="ERROR",0,IF(K37="OPT",3,IF(K37="MED",2,1))))</f>
      </c>
      <c r="M37" s="27">
        <f>IF(L37=0,0,IF(L37&gt;F37,F37,L37))</f>
      </c>
      <c r="N37" s="9">
        <f>IF(M37="","",IF(M37=0,"ERROR",IF(M37=3,"OPT",IF(M37=2,"MED","INA"))))</f>
      </c>
      <c r="Q37" s="28">
        <v>29</v>
      </c>
      <c r="R37" s="3"/>
      <c r="S37" s="4"/>
      <c r="T37" s="9">
        <f t="shared" si="21"/>
      </c>
      <c r="U37" s="13">
        <f t="shared" si="2"/>
      </c>
      <c r="V37" s="4"/>
      <c r="W37" s="8"/>
      <c r="X37" s="8"/>
      <c r="Y37" s="29">
        <f t="shared" si="3"/>
      </c>
      <c r="Z37" s="9">
        <f t="shared" si="22"/>
      </c>
      <c r="AA37" s="26">
        <f t="shared" si="23"/>
      </c>
      <c r="AB37" s="27">
        <f t="shared" si="24"/>
      </c>
      <c r="AC37" s="9">
        <f t="shared" si="25"/>
      </c>
      <c r="AF37" s="28">
        <v>29</v>
      </c>
      <c r="AG37" s="3"/>
      <c r="AH37" s="4"/>
      <c r="AI37" s="9">
        <f t="shared" si="26"/>
      </c>
      <c r="AJ37" s="13">
        <f t="shared" si="4"/>
      </c>
      <c r="AK37" s="4"/>
      <c r="AL37" s="8"/>
      <c r="AM37" s="8"/>
      <c r="AN37" s="29">
        <f t="shared" si="5"/>
      </c>
      <c r="AO37" s="9">
        <f t="shared" si="27"/>
      </c>
      <c r="AP37" s="26">
        <f t="shared" si="28"/>
      </c>
      <c r="AQ37" s="27">
        <f t="shared" si="29"/>
      </c>
      <c r="AR37" s="9">
        <f t="shared" si="30"/>
      </c>
      <c r="AU37" s="28">
        <v>29</v>
      </c>
      <c r="AV37" s="3"/>
      <c r="AW37" s="4"/>
      <c r="AX37" s="9">
        <f t="shared" si="31"/>
      </c>
      <c r="AY37" s="13">
        <f t="shared" si="6"/>
      </c>
      <c r="AZ37" s="4"/>
      <c r="BA37" s="8"/>
      <c r="BB37" s="8"/>
      <c r="BC37" s="29">
        <f t="shared" si="7"/>
      </c>
      <c r="BD37" s="9">
        <f t="shared" si="32"/>
      </c>
      <c r="BE37" s="26">
        <f t="shared" si="33"/>
      </c>
      <c r="BF37" s="27">
        <f t="shared" si="34"/>
      </c>
      <c r="BG37" s="9">
        <f t="shared" si="35"/>
      </c>
      <c r="BJ37" s="28">
        <v>29</v>
      </c>
      <c r="BK37" s="3"/>
      <c r="BL37" s="4"/>
      <c r="BM37" s="9">
        <f t="shared" si="36"/>
      </c>
      <c r="BN37" s="13">
        <f t="shared" si="8"/>
      </c>
      <c r="BO37" s="4"/>
      <c r="BP37" s="8"/>
      <c r="BQ37" s="8"/>
      <c r="BR37" s="29">
        <f t="shared" si="9"/>
      </c>
      <c r="BS37" s="9">
        <f t="shared" si="37"/>
      </c>
      <c r="BT37" s="26">
        <f t="shared" si="38"/>
      </c>
      <c r="BU37" s="27">
        <f t="shared" si="39"/>
      </c>
      <c r="BV37" s="9">
        <f t="shared" si="40"/>
      </c>
      <c r="BY37" s="28">
        <v>29</v>
      </c>
      <c r="BZ37" s="3"/>
      <c r="CA37" s="4"/>
      <c r="CB37" s="9">
        <f t="shared" si="41"/>
      </c>
      <c r="CC37" s="13">
        <f t="shared" si="10"/>
      </c>
      <c r="CD37" s="4"/>
      <c r="CE37" s="8"/>
      <c r="CF37" s="8"/>
      <c r="CG37" s="29">
        <f t="shared" si="11"/>
      </c>
      <c r="CH37" s="9">
        <f t="shared" si="42"/>
      </c>
      <c r="CI37" s="26">
        <f t="shared" si="43"/>
      </c>
      <c r="CJ37" s="27">
        <f t="shared" si="44"/>
      </c>
      <c r="CK37" s="9">
        <f t="shared" si="45"/>
      </c>
      <c r="CN37" s="28">
        <v>29</v>
      </c>
      <c r="CO37" s="3"/>
      <c r="CP37" s="4"/>
      <c r="CQ37" s="9">
        <f t="shared" si="46"/>
      </c>
      <c r="CR37" s="13">
        <f t="shared" si="12"/>
      </c>
      <c r="CS37" s="4"/>
      <c r="CT37" s="8"/>
      <c r="CU37" s="8"/>
      <c r="CV37" s="29">
        <f t="shared" si="13"/>
      </c>
      <c r="CW37" s="9">
        <f t="shared" si="47"/>
      </c>
      <c r="CX37" s="26">
        <f t="shared" si="48"/>
      </c>
      <c r="CY37" s="27">
        <f t="shared" si="49"/>
      </c>
      <c r="CZ37" s="9">
        <f t="shared" si="50"/>
      </c>
      <c r="DC37" s="28">
        <v>29</v>
      </c>
      <c r="DD37" s="3"/>
      <c r="DE37" s="4"/>
      <c r="DF37" s="9">
        <f t="shared" si="51"/>
      </c>
      <c r="DG37" s="13">
        <f t="shared" si="14"/>
      </c>
      <c r="DH37" s="4"/>
      <c r="DI37" s="8"/>
      <c r="DJ37" s="8"/>
      <c r="DK37" s="29">
        <f t="shared" si="15"/>
      </c>
      <c r="DL37" s="9">
        <f t="shared" si="52"/>
      </c>
      <c r="DM37" s="26">
        <f t="shared" si="53"/>
      </c>
      <c r="DN37" s="27">
        <f t="shared" si="54"/>
      </c>
      <c r="DO37" s="9">
        <f t="shared" si="55"/>
      </c>
    </row>
    <row r="38" spans="2:119" ht="16.5" customHeight="1">
      <c r="B38" s="28">
        <v>30</v>
      </c>
      <c r="C38" s="3"/>
      <c r="D38" s="4"/>
      <c r="E38" s="9">
        <f t="shared" si="56"/>
      </c>
      <c r="F38" s="13">
        <f t="shared" si="57"/>
      </c>
      <c r="G38" s="4"/>
      <c r="H38" s="8"/>
      <c r="I38" s="8"/>
      <c r="J38" s="29">
        <f aca="true" t="shared" si="58" ref="J38:J43">IF(AND(G38="",H38="",I38=""),"",G38+H38+I38)</f>
      </c>
      <c r="K38" s="9">
        <f aca="true" t="shared" si="59" ref="K38:K43">IF(J38="","",IF(J38&gt;I$6,"ERROR",IF(J38&gt;G$6,"OPT",IF(J38&gt;H$6,"MED","INA"))))</f>
      </c>
      <c r="L38" s="26">
        <f aca="true" t="shared" si="60" ref="L38:L43">IF(K38="","",IF(K38="ERROR",0,IF(K38="OPT",3,IF(K38="MED",2,1))))</f>
      </c>
      <c r="M38" s="27">
        <f aca="true" t="shared" si="61" ref="M38:M43">IF(L38=0,0,IF(L38&gt;F38,F38,L38))</f>
      </c>
      <c r="N38" s="9">
        <f aca="true" t="shared" si="62" ref="N38:N43">IF(M38="","",IF(M38=0,"ERROR",IF(M38=3,"OPT",IF(M38=2,"MED","INA"))))</f>
      </c>
      <c r="Q38" s="28">
        <v>30</v>
      </c>
      <c r="R38" s="3"/>
      <c r="S38" s="4"/>
      <c r="T38" s="9">
        <f t="shared" si="21"/>
      </c>
      <c r="U38" s="13">
        <f t="shared" si="2"/>
      </c>
      <c r="V38" s="4"/>
      <c r="W38" s="8"/>
      <c r="X38" s="8"/>
      <c r="Y38" s="29">
        <f t="shared" si="3"/>
      </c>
      <c r="Z38" s="9">
        <f t="shared" si="22"/>
      </c>
      <c r="AA38" s="26">
        <f t="shared" si="23"/>
      </c>
      <c r="AB38" s="27">
        <f t="shared" si="24"/>
      </c>
      <c r="AC38" s="9">
        <f t="shared" si="25"/>
      </c>
      <c r="AF38" s="28">
        <v>30</v>
      </c>
      <c r="AG38" s="3"/>
      <c r="AH38" s="4"/>
      <c r="AI38" s="9">
        <f t="shared" si="26"/>
      </c>
      <c r="AJ38" s="13">
        <f t="shared" si="4"/>
      </c>
      <c r="AK38" s="4"/>
      <c r="AL38" s="8"/>
      <c r="AM38" s="8"/>
      <c r="AN38" s="29">
        <f t="shared" si="5"/>
      </c>
      <c r="AO38" s="9">
        <f t="shared" si="27"/>
      </c>
      <c r="AP38" s="26">
        <f t="shared" si="28"/>
      </c>
      <c r="AQ38" s="27">
        <f t="shared" si="29"/>
      </c>
      <c r="AR38" s="9">
        <f t="shared" si="30"/>
      </c>
      <c r="AU38" s="28">
        <v>30</v>
      </c>
      <c r="AV38" s="3"/>
      <c r="AW38" s="4"/>
      <c r="AX38" s="9">
        <f t="shared" si="31"/>
      </c>
      <c r="AY38" s="13">
        <f t="shared" si="6"/>
      </c>
      <c r="AZ38" s="4"/>
      <c r="BA38" s="8"/>
      <c r="BB38" s="8"/>
      <c r="BC38" s="29">
        <f t="shared" si="7"/>
      </c>
      <c r="BD38" s="9">
        <f t="shared" si="32"/>
      </c>
      <c r="BE38" s="26">
        <f t="shared" si="33"/>
      </c>
      <c r="BF38" s="27">
        <f t="shared" si="34"/>
      </c>
      <c r="BG38" s="9">
        <f t="shared" si="35"/>
      </c>
      <c r="BJ38" s="28">
        <v>30</v>
      </c>
      <c r="BK38" s="3"/>
      <c r="BL38" s="4"/>
      <c r="BM38" s="9">
        <f t="shared" si="36"/>
      </c>
      <c r="BN38" s="13">
        <f t="shared" si="8"/>
      </c>
      <c r="BO38" s="4"/>
      <c r="BP38" s="8"/>
      <c r="BQ38" s="8"/>
      <c r="BR38" s="29">
        <f t="shared" si="9"/>
      </c>
      <c r="BS38" s="9">
        <f t="shared" si="37"/>
      </c>
      <c r="BT38" s="26">
        <f t="shared" si="38"/>
      </c>
      <c r="BU38" s="27">
        <f t="shared" si="39"/>
      </c>
      <c r="BV38" s="9">
        <f t="shared" si="40"/>
      </c>
      <c r="BY38" s="28">
        <v>30</v>
      </c>
      <c r="BZ38" s="3"/>
      <c r="CA38" s="4"/>
      <c r="CB38" s="9">
        <f t="shared" si="41"/>
      </c>
      <c r="CC38" s="13">
        <f t="shared" si="10"/>
      </c>
      <c r="CD38" s="4"/>
      <c r="CE38" s="8"/>
      <c r="CF38" s="8"/>
      <c r="CG38" s="29">
        <f t="shared" si="11"/>
      </c>
      <c r="CH38" s="9">
        <f t="shared" si="42"/>
      </c>
      <c r="CI38" s="26">
        <f t="shared" si="43"/>
      </c>
      <c r="CJ38" s="27">
        <f t="shared" si="44"/>
      </c>
      <c r="CK38" s="9">
        <f t="shared" si="45"/>
      </c>
      <c r="CN38" s="28">
        <v>30</v>
      </c>
      <c r="CO38" s="3"/>
      <c r="CP38" s="4"/>
      <c r="CQ38" s="9">
        <f t="shared" si="46"/>
      </c>
      <c r="CR38" s="13">
        <f t="shared" si="12"/>
      </c>
      <c r="CS38" s="4"/>
      <c r="CT38" s="8"/>
      <c r="CU38" s="8"/>
      <c r="CV38" s="29">
        <f t="shared" si="13"/>
      </c>
      <c r="CW38" s="9">
        <f t="shared" si="47"/>
      </c>
      <c r="CX38" s="26">
        <f t="shared" si="48"/>
      </c>
      <c r="CY38" s="27">
        <f t="shared" si="49"/>
      </c>
      <c r="CZ38" s="9">
        <f t="shared" si="50"/>
      </c>
      <c r="DC38" s="28">
        <v>30</v>
      </c>
      <c r="DD38" s="3"/>
      <c r="DE38" s="4"/>
      <c r="DF38" s="9">
        <f t="shared" si="51"/>
      </c>
      <c r="DG38" s="13">
        <f t="shared" si="14"/>
      </c>
      <c r="DH38" s="4"/>
      <c r="DI38" s="8"/>
      <c r="DJ38" s="8"/>
      <c r="DK38" s="29">
        <f t="shared" si="15"/>
      </c>
      <c r="DL38" s="9">
        <f t="shared" si="52"/>
      </c>
      <c r="DM38" s="26">
        <f t="shared" si="53"/>
      </c>
      <c r="DN38" s="27">
        <f t="shared" si="54"/>
      </c>
      <c r="DO38" s="9">
        <f t="shared" si="55"/>
      </c>
    </row>
    <row r="39" spans="2:119" ht="16.5" customHeight="1">
      <c r="B39" s="28">
        <v>31</v>
      </c>
      <c r="C39" s="3"/>
      <c r="D39" s="4"/>
      <c r="E39" s="9">
        <f t="shared" si="56"/>
      </c>
      <c r="F39" s="13">
        <f t="shared" si="57"/>
      </c>
      <c r="G39" s="4"/>
      <c r="H39" s="8"/>
      <c r="I39" s="8"/>
      <c r="J39" s="29">
        <f t="shared" si="58"/>
      </c>
      <c r="K39" s="9">
        <f t="shared" si="59"/>
      </c>
      <c r="L39" s="26">
        <f t="shared" si="60"/>
      </c>
      <c r="M39" s="27">
        <f t="shared" si="61"/>
      </c>
      <c r="N39" s="9">
        <f t="shared" si="62"/>
      </c>
      <c r="Q39" s="28">
        <v>31</v>
      </c>
      <c r="R39" s="3"/>
      <c r="S39" s="4"/>
      <c r="T39" s="9">
        <f t="shared" si="21"/>
      </c>
      <c r="U39" s="13">
        <f t="shared" si="2"/>
      </c>
      <c r="V39" s="4"/>
      <c r="W39" s="8"/>
      <c r="X39" s="8"/>
      <c r="Y39" s="29">
        <f t="shared" si="3"/>
      </c>
      <c r="Z39" s="9">
        <f t="shared" si="22"/>
      </c>
      <c r="AA39" s="26">
        <f t="shared" si="23"/>
      </c>
      <c r="AB39" s="27">
        <f t="shared" si="24"/>
      </c>
      <c r="AC39" s="9">
        <f t="shared" si="25"/>
      </c>
      <c r="AF39" s="28">
        <v>31</v>
      </c>
      <c r="AG39" s="3"/>
      <c r="AH39" s="4"/>
      <c r="AI39" s="9">
        <f t="shared" si="26"/>
      </c>
      <c r="AJ39" s="13">
        <f t="shared" si="4"/>
      </c>
      <c r="AK39" s="4"/>
      <c r="AL39" s="8"/>
      <c r="AM39" s="8"/>
      <c r="AN39" s="29">
        <f t="shared" si="5"/>
      </c>
      <c r="AO39" s="9">
        <f t="shared" si="27"/>
      </c>
      <c r="AP39" s="26">
        <f t="shared" si="28"/>
      </c>
      <c r="AQ39" s="27">
        <f t="shared" si="29"/>
      </c>
      <c r="AR39" s="9">
        <f t="shared" si="30"/>
      </c>
      <c r="AU39" s="28">
        <v>31</v>
      </c>
      <c r="AV39" s="3"/>
      <c r="AW39" s="4"/>
      <c r="AX39" s="9">
        <f t="shared" si="31"/>
      </c>
      <c r="AY39" s="13">
        <f t="shared" si="6"/>
      </c>
      <c r="AZ39" s="4"/>
      <c r="BA39" s="8"/>
      <c r="BB39" s="8"/>
      <c r="BC39" s="29">
        <f t="shared" si="7"/>
      </c>
      <c r="BD39" s="9">
        <f t="shared" si="32"/>
      </c>
      <c r="BE39" s="26">
        <f t="shared" si="33"/>
      </c>
      <c r="BF39" s="27">
        <f t="shared" si="34"/>
      </c>
      <c r="BG39" s="9">
        <f t="shared" si="35"/>
      </c>
      <c r="BJ39" s="28">
        <v>31</v>
      </c>
      <c r="BK39" s="3"/>
      <c r="BL39" s="4"/>
      <c r="BM39" s="9">
        <f t="shared" si="36"/>
      </c>
      <c r="BN39" s="13">
        <f t="shared" si="8"/>
      </c>
      <c r="BO39" s="4"/>
      <c r="BP39" s="8"/>
      <c r="BQ39" s="8"/>
      <c r="BR39" s="29">
        <f t="shared" si="9"/>
      </c>
      <c r="BS39" s="9">
        <f t="shared" si="37"/>
      </c>
      <c r="BT39" s="26">
        <f t="shared" si="38"/>
      </c>
      <c r="BU39" s="27">
        <f t="shared" si="39"/>
      </c>
      <c r="BV39" s="9">
        <f t="shared" si="40"/>
      </c>
      <c r="BY39" s="28">
        <v>31</v>
      </c>
      <c r="BZ39" s="3"/>
      <c r="CA39" s="4"/>
      <c r="CB39" s="9">
        <f t="shared" si="41"/>
      </c>
      <c r="CC39" s="13">
        <f t="shared" si="10"/>
      </c>
      <c r="CD39" s="4"/>
      <c r="CE39" s="8"/>
      <c r="CF39" s="8"/>
      <c r="CG39" s="29">
        <f t="shared" si="11"/>
      </c>
      <c r="CH39" s="9">
        <f t="shared" si="42"/>
      </c>
      <c r="CI39" s="26">
        <f t="shared" si="43"/>
      </c>
      <c r="CJ39" s="27">
        <f t="shared" si="44"/>
      </c>
      <c r="CK39" s="9">
        <f t="shared" si="45"/>
      </c>
      <c r="CN39" s="28">
        <v>31</v>
      </c>
      <c r="CO39" s="3"/>
      <c r="CP39" s="4"/>
      <c r="CQ39" s="9">
        <f t="shared" si="46"/>
      </c>
      <c r="CR39" s="13">
        <f t="shared" si="12"/>
      </c>
      <c r="CS39" s="4"/>
      <c r="CT39" s="8"/>
      <c r="CU39" s="8"/>
      <c r="CV39" s="29">
        <f t="shared" si="13"/>
      </c>
      <c r="CW39" s="9">
        <f t="shared" si="47"/>
      </c>
      <c r="CX39" s="26">
        <f t="shared" si="48"/>
      </c>
      <c r="CY39" s="27">
        <f t="shared" si="49"/>
      </c>
      <c r="CZ39" s="9">
        <f t="shared" si="50"/>
      </c>
      <c r="DC39" s="28">
        <v>31</v>
      </c>
      <c r="DD39" s="3"/>
      <c r="DE39" s="4"/>
      <c r="DF39" s="9">
        <f t="shared" si="51"/>
      </c>
      <c r="DG39" s="13">
        <f t="shared" si="14"/>
      </c>
      <c r="DH39" s="4"/>
      <c r="DI39" s="8"/>
      <c r="DJ39" s="8"/>
      <c r="DK39" s="29">
        <f t="shared" si="15"/>
      </c>
      <c r="DL39" s="9">
        <f t="shared" si="52"/>
      </c>
      <c r="DM39" s="26">
        <f t="shared" si="53"/>
      </c>
      <c r="DN39" s="27">
        <f t="shared" si="54"/>
      </c>
      <c r="DO39" s="9">
        <f t="shared" si="55"/>
      </c>
    </row>
    <row r="40" spans="2:119" ht="16.5" customHeight="1">
      <c r="B40" s="28">
        <v>32</v>
      </c>
      <c r="C40" s="3"/>
      <c r="D40" s="4"/>
      <c r="E40" s="9">
        <f t="shared" si="56"/>
      </c>
      <c r="F40" s="13">
        <f t="shared" si="57"/>
      </c>
      <c r="G40" s="4"/>
      <c r="H40" s="8"/>
      <c r="I40" s="8"/>
      <c r="J40" s="29">
        <f t="shared" si="58"/>
      </c>
      <c r="K40" s="9">
        <f t="shared" si="59"/>
      </c>
      <c r="L40" s="26">
        <f t="shared" si="60"/>
      </c>
      <c r="M40" s="27">
        <f t="shared" si="61"/>
      </c>
      <c r="N40" s="9">
        <f t="shared" si="62"/>
      </c>
      <c r="Q40" s="28">
        <v>32</v>
      </c>
      <c r="R40" s="3"/>
      <c r="S40" s="4"/>
      <c r="T40" s="9">
        <f>IF(S40="","",IF(S40&gt;S$6,"OPT",IF(S40&gt;T$6,"MED","INA")))</f>
      </c>
      <c r="U40" s="13">
        <f t="shared" si="2"/>
      </c>
      <c r="V40" s="4"/>
      <c r="W40" s="8"/>
      <c r="X40" s="8"/>
      <c r="Y40" s="29">
        <f t="shared" si="3"/>
      </c>
      <c r="Z40" s="9">
        <f t="shared" si="22"/>
      </c>
      <c r="AA40" s="26">
        <f t="shared" si="23"/>
      </c>
      <c r="AB40" s="27">
        <f t="shared" si="24"/>
      </c>
      <c r="AC40" s="9">
        <f t="shared" si="25"/>
      </c>
      <c r="AF40" s="28">
        <v>32</v>
      </c>
      <c r="AG40" s="3"/>
      <c r="AH40" s="4"/>
      <c r="AI40" s="9">
        <f t="shared" si="26"/>
      </c>
      <c r="AJ40" s="13">
        <f t="shared" si="4"/>
      </c>
      <c r="AK40" s="4"/>
      <c r="AL40" s="8"/>
      <c r="AM40" s="8"/>
      <c r="AN40" s="29">
        <f t="shared" si="5"/>
      </c>
      <c r="AO40" s="9">
        <f t="shared" si="27"/>
      </c>
      <c r="AP40" s="26">
        <f t="shared" si="28"/>
      </c>
      <c r="AQ40" s="27">
        <f t="shared" si="29"/>
      </c>
      <c r="AR40" s="9">
        <f t="shared" si="30"/>
      </c>
      <c r="AU40" s="28">
        <v>32</v>
      </c>
      <c r="AV40" s="3"/>
      <c r="AW40" s="4"/>
      <c r="AX40" s="9">
        <f t="shared" si="31"/>
      </c>
      <c r="AY40" s="13">
        <f t="shared" si="6"/>
      </c>
      <c r="AZ40" s="4"/>
      <c r="BA40" s="8"/>
      <c r="BB40" s="8"/>
      <c r="BC40" s="29">
        <f t="shared" si="7"/>
      </c>
      <c r="BD40" s="9">
        <f t="shared" si="32"/>
      </c>
      <c r="BE40" s="26">
        <f t="shared" si="33"/>
      </c>
      <c r="BF40" s="27">
        <f t="shared" si="34"/>
      </c>
      <c r="BG40" s="9">
        <f t="shared" si="35"/>
      </c>
      <c r="BJ40" s="28">
        <v>32</v>
      </c>
      <c r="BK40" s="3"/>
      <c r="BL40" s="4"/>
      <c r="BM40" s="9">
        <f t="shared" si="36"/>
      </c>
      <c r="BN40" s="13">
        <f t="shared" si="8"/>
      </c>
      <c r="BO40" s="4"/>
      <c r="BP40" s="8"/>
      <c r="BQ40" s="8"/>
      <c r="BR40" s="29">
        <f t="shared" si="9"/>
      </c>
      <c r="BS40" s="9">
        <f t="shared" si="37"/>
      </c>
      <c r="BT40" s="26">
        <f t="shared" si="38"/>
      </c>
      <c r="BU40" s="27">
        <f t="shared" si="39"/>
      </c>
      <c r="BV40" s="9">
        <f t="shared" si="40"/>
      </c>
      <c r="BY40" s="28">
        <v>32</v>
      </c>
      <c r="BZ40" s="3"/>
      <c r="CA40" s="4"/>
      <c r="CB40" s="9">
        <f t="shared" si="41"/>
      </c>
      <c r="CC40" s="13">
        <f t="shared" si="10"/>
      </c>
      <c r="CD40" s="4"/>
      <c r="CE40" s="8"/>
      <c r="CF40" s="8"/>
      <c r="CG40" s="29">
        <f t="shared" si="11"/>
      </c>
      <c r="CH40" s="9">
        <f t="shared" si="42"/>
      </c>
      <c r="CI40" s="26">
        <f t="shared" si="43"/>
      </c>
      <c r="CJ40" s="27">
        <f t="shared" si="44"/>
      </c>
      <c r="CK40" s="9">
        <f t="shared" si="45"/>
      </c>
      <c r="CN40" s="28">
        <v>32</v>
      </c>
      <c r="CO40" s="3"/>
      <c r="CP40" s="4"/>
      <c r="CQ40" s="9">
        <f t="shared" si="46"/>
      </c>
      <c r="CR40" s="13">
        <f t="shared" si="12"/>
      </c>
      <c r="CS40" s="4"/>
      <c r="CT40" s="8"/>
      <c r="CU40" s="8"/>
      <c r="CV40" s="29">
        <f t="shared" si="13"/>
      </c>
      <c r="CW40" s="9">
        <f t="shared" si="47"/>
      </c>
      <c r="CX40" s="26">
        <f t="shared" si="48"/>
      </c>
      <c r="CY40" s="27">
        <f t="shared" si="49"/>
      </c>
      <c r="CZ40" s="9">
        <f t="shared" si="50"/>
      </c>
      <c r="DC40" s="28">
        <v>32</v>
      </c>
      <c r="DD40" s="3"/>
      <c r="DE40" s="4"/>
      <c r="DF40" s="9">
        <f t="shared" si="51"/>
      </c>
      <c r="DG40" s="13">
        <f t="shared" si="14"/>
      </c>
      <c r="DH40" s="4"/>
      <c r="DI40" s="8"/>
      <c r="DJ40" s="8"/>
      <c r="DK40" s="29">
        <f t="shared" si="15"/>
      </c>
      <c r="DL40" s="9">
        <f t="shared" si="52"/>
      </c>
      <c r="DM40" s="26">
        <f t="shared" si="53"/>
      </c>
      <c r="DN40" s="27">
        <f t="shared" si="54"/>
      </c>
      <c r="DO40" s="9">
        <f t="shared" si="55"/>
      </c>
    </row>
    <row r="41" spans="2:119" ht="16.5" customHeight="1">
      <c r="B41" s="28">
        <v>33</v>
      </c>
      <c r="C41" s="3"/>
      <c r="D41" s="4"/>
      <c r="E41" s="9">
        <f t="shared" si="56"/>
      </c>
      <c r="F41" s="13">
        <f t="shared" si="57"/>
      </c>
      <c r="G41" s="4"/>
      <c r="H41" s="8"/>
      <c r="I41" s="8"/>
      <c r="J41" s="29">
        <f t="shared" si="58"/>
      </c>
      <c r="K41" s="9">
        <f t="shared" si="59"/>
      </c>
      <c r="L41" s="26">
        <f t="shared" si="60"/>
      </c>
      <c r="M41" s="27">
        <f t="shared" si="61"/>
      </c>
      <c r="N41" s="9">
        <f t="shared" si="62"/>
      </c>
      <c r="Q41" s="28">
        <v>33</v>
      </c>
      <c r="R41" s="3"/>
      <c r="S41" s="4"/>
      <c r="T41" s="9">
        <f t="shared" si="21"/>
      </c>
      <c r="U41" s="13">
        <f t="shared" si="2"/>
      </c>
      <c r="V41" s="4"/>
      <c r="W41" s="8"/>
      <c r="X41" s="8"/>
      <c r="Y41" s="29">
        <f t="shared" si="3"/>
      </c>
      <c r="Z41" s="9">
        <f t="shared" si="22"/>
      </c>
      <c r="AA41" s="26">
        <f t="shared" si="23"/>
      </c>
      <c r="AB41" s="27">
        <f t="shared" si="24"/>
      </c>
      <c r="AC41" s="9">
        <f t="shared" si="25"/>
      </c>
      <c r="AF41" s="28">
        <v>33</v>
      </c>
      <c r="AG41" s="3"/>
      <c r="AH41" s="4"/>
      <c r="AI41" s="9">
        <f t="shared" si="26"/>
      </c>
      <c r="AJ41" s="13">
        <f t="shared" si="4"/>
      </c>
      <c r="AK41" s="4"/>
      <c r="AL41" s="8"/>
      <c r="AM41" s="8"/>
      <c r="AN41" s="29">
        <f t="shared" si="5"/>
      </c>
      <c r="AO41" s="9">
        <f t="shared" si="27"/>
      </c>
      <c r="AP41" s="26">
        <f t="shared" si="28"/>
      </c>
      <c r="AQ41" s="27">
        <f t="shared" si="29"/>
      </c>
      <c r="AR41" s="9">
        <f t="shared" si="30"/>
      </c>
      <c r="AU41" s="28">
        <v>33</v>
      </c>
      <c r="AV41" s="3"/>
      <c r="AW41" s="4"/>
      <c r="AX41" s="9">
        <f t="shared" si="31"/>
      </c>
      <c r="AY41" s="13">
        <f t="shared" si="6"/>
      </c>
      <c r="AZ41" s="4"/>
      <c r="BA41" s="8"/>
      <c r="BB41" s="8"/>
      <c r="BC41" s="29">
        <f t="shared" si="7"/>
      </c>
      <c r="BD41" s="9">
        <f t="shared" si="32"/>
      </c>
      <c r="BE41" s="26">
        <f t="shared" si="33"/>
      </c>
      <c r="BF41" s="27">
        <f t="shared" si="34"/>
      </c>
      <c r="BG41" s="9">
        <f t="shared" si="35"/>
      </c>
      <c r="BJ41" s="28">
        <v>33</v>
      </c>
      <c r="BK41" s="3"/>
      <c r="BL41" s="4"/>
      <c r="BM41" s="9">
        <f t="shared" si="36"/>
      </c>
      <c r="BN41" s="13">
        <f t="shared" si="8"/>
      </c>
      <c r="BO41" s="4"/>
      <c r="BP41" s="8"/>
      <c r="BQ41" s="8"/>
      <c r="BR41" s="29">
        <f t="shared" si="9"/>
      </c>
      <c r="BS41" s="9">
        <f t="shared" si="37"/>
      </c>
      <c r="BT41" s="26">
        <f t="shared" si="38"/>
      </c>
      <c r="BU41" s="27">
        <f t="shared" si="39"/>
      </c>
      <c r="BV41" s="9">
        <f t="shared" si="40"/>
      </c>
      <c r="BY41" s="28">
        <v>33</v>
      </c>
      <c r="BZ41" s="3"/>
      <c r="CA41" s="4"/>
      <c r="CB41" s="9">
        <f t="shared" si="41"/>
      </c>
      <c r="CC41" s="13">
        <f t="shared" si="10"/>
      </c>
      <c r="CD41" s="4"/>
      <c r="CE41" s="8"/>
      <c r="CF41" s="8"/>
      <c r="CG41" s="29">
        <f t="shared" si="11"/>
      </c>
      <c r="CH41" s="9">
        <f t="shared" si="42"/>
      </c>
      <c r="CI41" s="26">
        <f t="shared" si="43"/>
      </c>
      <c r="CJ41" s="27">
        <f t="shared" si="44"/>
      </c>
      <c r="CK41" s="9">
        <f t="shared" si="45"/>
      </c>
      <c r="CN41" s="28">
        <v>33</v>
      </c>
      <c r="CO41" s="3"/>
      <c r="CP41" s="4"/>
      <c r="CQ41" s="9">
        <f t="shared" si="46"/>
      </c>
      <c r="CR41" s="13">
        <f t="shared" si="12"/>
      </c>
      <c r="CS41" s="4"/>
      <c r="CT41" s="8"/>
      <c r="CU41" s="8"/>
      <c r="CV41" s="29">
        <f t="shared" si="13"/>
      </c>
      <c r="CW41" s="9">
        <f t="shared" si="47"/>
      </c>
      <c r="CX41" s="26">
        <f t="shared" si="48"/>
      </c>
      <c r="CY41" s="27">
        <f t="shared" si="49"/>
      </c>
      <c r="CZ41" s="9">
        <f t="shared" si="50"/>
      </c>
      <c r="DC41" s="28">
        <v>33</v>
      </c>
      <c r="DD41" s="3"/>
      <c r="DE41" s="4"/>
      <c r="DF41" s="9">
        <f t="shared" si="51"/>
      </c>
      <c r="DG41" s="13">
        <f t="shared" si="14"/>
      </c>
      <c r="DH41" s="4"/>
      <c r="DI41" s="8"/>
      <c r="DJ41" s="8"/>
      <c r="DK41" s="29">
        <f t="shared" si="15"/>
      </c>
      <c r="DL41" s="9">
        <f t="shared" si="52"/>
      </c>
      <c r="DM41" s="26">
        <f t="shared" si="53"/>
      </c>
      <c r="DN41" s="27">
        <f t="shared" si="54"/>
      </c>
      <c r="DO41" s="9">
        <f t="shared" si="55"/>
      </c>
    </row>
    <row r="42" spans="2:119" ht="16.5" customHeight="1">
      <c r="B42" s="28">
        <v>34</v>
      </c>
      <c r="C42" s="3"/>
      <c r="D42" s="4"/>
      <c r="E42" s="9">
        <f t="shared" si="56"/>
      </c>
      <c r="F42" s="13">
        <f t="shared" si="57"/>
      </c>
      <c r="G42" s="4"/>
      <c r="H42" s="8"/>
      <c r="I42" s="8"/>
      <c r="J42" s="29">
        <f t="shared" si="58"/>
      </c>
      <c r="K42" s="9">
        <f t="shared" si="59"/>
      </c>
      <c r="L42" s="26">
        <f t="shared" si="60"/>
      </c>
      <c r="M42" s="27">
        <f t="shared" si="61"/>
      </c>
      <c r="N42" s="9">
        <f t="shared" si="62"/>
      </c>
      <c r="Q42" s="28">
        <v>34</v>
      </c>
      <c r="R42" s="3"/>
      <c r="S42" s="4"/>
      <c r="T42" s="9">
        <f t="shared" si="21"/>
      </c>
      <c r="U42" s="13">
        <f t="shared" si="2"/>
      </c>
      <c r="V42" s="4"/>
      <c r="W42" s="8"/>
      <c r="X42" s="8"/>
      <c r="Y42" s="29">
        <f t="shared" si="3"/>
      </c>
      <c r="Z42" s="9">
        <f t="shared" si="22"/>
      </c>
      <c r="AA42" s="26">
        <f t="shared" si="23"/>
      </c>
      <c r="AB42" s="27">
        <f t="shared" si="24"/>
      </c>
      <c r="AC42" s="9">
        <f t="shared" si="25"/>
      </c>
      <c r="AF42" s="28">
        <v>34</v>
      </c>
      <c r="AG42" s="3"/>
      <c r="AH42" s="4"/>
      <c r="AI42" s="9">
        <f t="shared" si="26"/>
      </c>
      <c r="AJ42" s="13">
        <f t="shared" si="4"/>
      </c>
      <c r="AK42" s="4"/>
      <c r="AL42" s="8"/>
      <c r="AM42" s="8"/>
      <c r="AN42" s="29">
        <f t="shared" si="5"/>
      </c>
      <c r="AO42" s="9">
        <f t="shared" si="27"/>
      </c>
      <c r="AP42" s="26">
        <f t="shared" si="28"/>
      </c>
      <c r="AQ42" s="27">
        <f t="shared" si="29"/>
      </c>
      <c r="AR42" s="9">
        <f t="shared" si="30"/>
      </c>
      <c r="AU42" s="28">
        <v>34</v>
      </c>
      <c r="AV42" s="3"/>
      <c r="AW42" s="4"/>
      <c r="AX42" s="9">
        <f t="shared" si="31"/>
      </c>
      <c r="AY42" s="13">
        <f t="shared" si="6"/>
      </c>
      <c r="AZ42" s="4"/>
      <c r="BA42" s="8"/>
      <c r="BB42" s="8"/>
      <c r="BC42" s="29">
        <f t="shared" si="7"/>
      </c>
      <c r="BD42" s="9">
        <f t="shared" si="32"/>
      </c>
      <c r="BE42" s="26">
        <f t="shared" si="33"/>
      </c>
      <c r="BF42" s="27">
        <f t="shared" si="34"/>
      </c>
      <c r="BG42" s="9">
        <f t="shared" si="35"/>
      </c>
      <c r="BJ42" s="28">
        <v>34</v>
      </c>
      <c r="BK42" s="3"/>
      <c r="BL42" s="4"/>
      <c r="BM42" s="9">
        <f t="shared" si="36"/>
      </c>
      <c r="BN42" s="13">
        <f t="shared" si="8"/>
      </c>
      <c r="BO42" s="4"/>
      <c r="BP42" s="8"/>
      <c r="BQ42" s="8"/>
      <c r="BR42" s="29">
        <f t="shared" si="9"/>
      </c>
      <c r="BS42" s="9">
        <f t="shared" si="37"/>
      </c>
      <c r="BT42" s="26">
        <f t="shared" si="38"/>
      </c>
      <c r="BU42" s="27">
        <f t="shared" si="39"/>
      </c>
      <c r="BV42" s="9">
        <f t="shared" si="40"/>
      </c>
      <c r="BY42" s="28">
        <v>34</v>
      </c>
      <c r="BZ42" s="3"/>
      <c r="CA42" s="4"/>
      <c r="CB42" s="9">
        <f t="shared" si="41"/>
      </c>
      <c r="CC42" s="13">
        <f t="shared" si="10"/>
      </c>
      <c r="CD42" s="4"/>
      <c r="CE42" s="8"/>
      <c r="CF42" s="8"/>
      <c r="CG42" s="29">
        <f t="shared" si="11"/>
      </c>
      <c r="CH42" s="9">
        <f t="shared" si="42"/>
      </c>
      <c r="CI42" s="26">
        <f t="shared" si="43"/>
      </c>
      <c r="CJ42" s="27">
        <f t="shared" si="44"/>
      </c>
      <c r="CK42" s="9">
        <f t="shared" si="45"/>
      </c>
      <c r="CN42" s="28">
        <v>34</v>
      </c>
      <c r="CO42" s="3"/>
      <c r="CP42" s="4"/>
      <c r="CQ42" s="9">
        <f t="shared" si="46"/>
      </c>
      <c r="CR42" s="13">
        <f t="shared" si="12"/>
      </c>
      <c r="CS42" s="4"/>
      <c r="CT42" s="8"/>
      <c r="CU42" s="8"/>
      <c r="CV42" s="29">
        <f t="shared" si="13"/>
      </c>
      <c r="CW42" s="9">
        <f t="shared" si="47"/>
      </c>
      <c r="CX42" s="26">
        <f t="shared" si="48"/>
      </c>
      <c r="CY42" s="27">
        <f t="shared" si="49"/>
      </c>
      <c r="CZ42" s="9">
        <f t="shared" si="50"/>
      </c>
      <c r="DC42" s="28">
        <v>34</v>
      </c>
      <c r="DD42" s="3"/>
      <c r="DE42" s="4"/>
      <c r="DF42" s="9">
        <f t="shared" si="51"/>
      </c>
      <c r="DG42" s="13">
        <f t="shared" si="14"/>
      </c>
      <c r="DH42" s="4"/>
      <c r="DI42" s="8"/>
      <c r="DJ42" s="8"/>
      <c r="DK42" s="29">
        <f t="shared" si="15"/>
      </c>
      <c r="DL42" s="9">
        <f t="shared" si="52"/>
      </c>
      <c r="DM42" s="26">
        <f t="shared" si="53"/>
      </c>
      <c r="DN42" s="27">
        <f t="shared" si="54"/>
      </c>
      <c r="DO42" s="9">
        <f t="shared" si="55"/>
      </c>
    </row>
    <row r="43" spans="2:119" ht="16.5" customHeight="1" thickBot="1">
      <c r="B43" s="28">
        <v>35</v>
      </c>
      <c r="C43" s="5"/>
      <c r="D43" s="6"/>
      <c r="E43" s="9">
        <f t="shared" si="56"/>
      </c>
      <c r="F43" s="13">
        <f t="shared" si="57"/>
      </c>
      <c r="G43" s="4"/>
      <c r="H43" s="8"/>
      <c r="I43" s="8"/>
      <c r="J43" s="29">
        <f t="shared" si="58"/>
      </c>
      <c r="K43" s="9">
        <f t="shared" si="59"/>
      </c>
      <c r="L43" s="26">
        <f t="shared" si="60"/>
      </c>
      <c r="M43" s="27">
        <f t="shared" si="61"/>
      </c>
      <c r="N43" s="9">
        <f t="shared" si="62"/>
      </c>
      <c r="Q43" s="28">
        <v>35</v>
      </c>
      <c r="R43" s="5"/>
      <c r="S43" s="6"/>
      <c r="T43" s="9">
        <f t="shared" si="21"/>
      </c>
      <c r="U43" s="13">
        <f t="shared" si="2"/>
      </c>
      <c r="V43" s="4"/>
      <c r="W43" s="8"/>
      <c r="X43" s="8"/>
      <c r="Y43" s="29">
        <f t="shared" si="3"/>
      </c>
      <c r="Z43" s="9">
        <f t="shared" si="22"/>
      </c>
      <c r="AA43" s="26">
        <f t="shared" si="23"/>
      </c>
      <c r="AB43" s="27">
        <f t="shared" si="24"/>
      </c>
      <c r="AC43" s="9">
        <f t="shared" si="25"/>
      </c>
      <c r="AF43" s="28">
        <v>35</v>
      </c>
      <c r="AG43" s="5"/>
      <c r="AH43" s="6"/>
      <c r="AI43" s="9">
        <f t="shared" si="26"/>
      </c>
      <c r="AJ43" s="13">
        <f t="shared" si="4"/>
      </c>
      <c r="AK43" s="4"/>
      <c r="AL43" s="8"/>
      <c r="AM43" s="8"/>
      <c r="AN43" s="29">
        <f t="shared" si="5"/>
      </c>
      <c r="AO43" s="9">
        <f t="shared" si="27"/>
      </c>
      <c r="AP43" s="26">
        <f t="shared" si="28"/>
      </c>
      <c r="AQ43" s="27">
        <f t="shared" si="29"/>
      </c>
      <c r="AR43" s="9">
        <f t="shared" si="30"/>
      </c>
      <c r="AU43" s="28">
        <v>35</v>
      </c>
      <c r="AV43" s="5"/>
      <c r="AW43" s="6"/>
      <c r="AX43" s="9">
        <f t="shared" si="31"/>
      </c>
      <c r="AY43" s="13">
        <f t="shared" si="6"/>
      </c>
      <c r="AZ43" s="4"/>
      <c r="BA43" s="8"/>
      <c r="BB43" s="8"/>
      <c r="BC43" s="29">
        <f t="shared" si="7"/>
      </c>
      <c r="BD43" s="9">
        <f t="shared" si="32"/>
      </c>
      <c r="BE43" s="26">
        <f t="shared" si="33"/>
      </c>
      <c r="BF43" s="27">
        <f t="shared" si="34"/>
      </c>
      <c r="BG43" s="9">
        <f t="shared" si="35"/>
      </c>
      <c r="BJ43" s="28">
        <v>35</v>
      </c>
      <c r="BK43" s="5"/>
      <c r="BL43" s="6"/>
      <c r="BM43" s="9">
        <f t="shared" si="36"/>
      </c>
      <c r="BN43" s="13">
        <f t="shared" si="8"/>
      </c>
      <c r="BO43" s="4"/>
      <c r="BP43" s="8"/>
      <c r="BQ43" s="8"/>
      <c r="BR43" s="29">
        <f t="shared" si="9"/>
      </c>
      <c r="BS43" s="9">
        <f t="shared" si="37"/>
      </c>
      <c r="BT43" s="26">
        <f t="shared" si="38"/>
      </c>
      <c r="BU43" s="27">
        <f t="shared" si="39"/>
      </c>
      <c r="BV43" s="9">
        <f t="shared" si="40"/>
      </c>
      <c r="BY43" s="28">
        <v>35</v>
      </c>
      <c r="BZ43" s="5"/>
      <c r="CA43" s="6"/>
      <c r="CB43" s="9">
        <f t="shared" si="41"/>
      </c>
      <c r="CC43" s="13">
        <f t="shared" si="10"/>
      </c>
      <c r="CD43" s="4"/>
      <c r="CE43" s="8"/>
      <c r="CF43" s="8"/>
      <c r="CG43" s="29">
        <f t="shared" si="11"/>
      </c>
      <c r="CH43" s="9">
        <f t="shared" si="42"/>
      </c>
      <c r="CI43" s="26">
        <f t="shared" si="43"/>
      </c>
      <c r="CJ43" s="27">
        <f t="shared" si="44"/>
      </c>
      <c r="CK43" s="9">
        <f t="shared" si="45"/>
      </c>
      <c r="CN43" s="28">
        <v>35</v>
      </c>
      <c r="CO43" s="5"/>
      <c r="CP43" s="6"/>
      <c r="CQ43" s="9">
        <f t="shared" si="46"/>
      </c>
      <c r="CR43" s="13">
        <f t="shared" si="12"/>
      </c>
      <c r="CS43" s="4"/>
      <c r="CT43" s="8"/>
      <c r="CU43" s="8"/>
      <c r="CV43" s="29">
        <f t="shared" si="13"/>
      </c>
      <c r="CW43" s="9">
        <f t="shared" si="47"/>
      </c>
      <c r="CX43" s="26">
        <f t="shared" si="48"/>
      </c>
      <c r="CY43" s="27">
        <f t="shared" si="49"/>
      </c>
      <c r="CZ43" s="9">
        <f t="shared" si="50"/>
      </c>
      <c r="DC43" s="28">
        <v>35</v>
      </c>
      <c r="DD43" s="5"/>
      <c r="DE43" s="6"/>
      <c r="DF43" s="9">
        <f t="shared" si="51"/>
      </c>
      <c r="DG43" s="13">
        <f t="shared" si="14"/>
      </c>
      <c r="DH43" s="4"/>
      <c r="DI43" s="8"/>
      <c r="DJ43" s="8"/>
      <c r="DK43" s="29">
        <f t="shared" si="15"/>
      </c>
      <c r="DL43" s="9">
        <f t="shared" si="52"/>
      </c>
      <c r="DM43" s="26">
        <f t="shared" si="53"/>
      </c>
      <c r="DN43" s="27">
        <f t="shared" si="54"/>
      </c>
      <c r="DO43" s="9">
        <f t="shared" si="55"/>
      </c>
    </row>
    <row r="44" spans="2:119" ht="16.5" customHeight="1" thickBot="1">
      <c r="B44" s="94" t="s">
        <v>12</v>
      </c>
      <c r="C44" s="95"/>
      <c r="D44" s="107">
        <f>IF(SUM(D9:D43)=0,"",AVERAGE(D9:D43))</f>
      </c>
      <c r="E44" s="108"/>
      <c r="F44" s="31">
        <f t="shared" si="0"/>
      </c>
      <c r="G44" s="94"/>
      <c r="H44" s="95"/>
      <c r="I44" s="95"/>
      <c r="J44" s="95"/>
      <c r="K44" s="95"/>
      <c r="L44" s="95"/>
      <c r="M44" s="95"/>
      <c r="N44" s="96"/>
      <c r="Q44" s="94" t="s">
        <v>12</v>
      </c>
      <c r="R44" s="95"/>
      <c r="S44" s="107">
        <f>IF(SUM(S9:S43)=0,"",AVERAGE(S9:S43))</f>
      </c>
      <c r="T44" s="108"/>
      <c r="U44" s="31">
        <f t="shared" si="2"/>
      </c>
      <c r="V44" s="94"/>
      <c r="W44" s="95"/>
      <c r="X44" s="95"/>
      <c r="Y44" s="95"/>
      <c r="Z44" s="95"/>
      <c r="AA44" s="95"/>
      <c r="AB44" s="95"/>
      <c r="AC44" s="96"/>
      <c r="AF44" s="94" t="s">
        <v>12</v>
      </c>
      <c r="AG44" s="95"/>
      <c r="AH44" s="107">
        <f>IF(SUM(AH9:AH43)=0,"",AVERAGE(AH9:AH43))</f>
      </c>
      <c r="AI44" s="108"/>
      <c r="AJ44" s="31">
        <f t="shared" si="4"/>
      </c>
      <c r="AK44" s="94"/>
      <c r="AL44" s="95"/>
      <c r="AM44" s="95"/>
      <c r="AN44" s="95"/>
      <c r="AO44" s="95"/>
      <c r="AP44" s="95"/>
      <c r="AQ44" s="95"/>
      <c r="AR44" s="96"/>
      <c r="AU44" s="94" t="s">
        <v>12</v>
      </c>
      <c r="AV44" s="95"/>
      <c r="AW44" s="107">
        <f>IF(SUM(AW9:AW43)=0,"",AVERAGE(AW9:AW43))</f>
      </c>
      <c r="AX44" s="108"/>
      <c r="AY44" s="31">
        <f t="shared" si="6"/>
      </c>
      <c r="AZ44" s="94"/>
      <c r="BA44" s="95"/>
      <c r="BB44" s="95"/>
      <c r="BC44" s="95"/>
      <c r="BD44" s="95"/>
      <c r="BE44" s="95"/>
      <c r="BF44" s="95"/>
      <c r="BG44" s="96"/>
      <c r="BJ44" s="94" t="s">
        <v>12</v>
      </c>
      <c r="BK44" s="95"/>
      <c r="BL44" s="107">
        <f>IF(SUM(BL9:BL43)=0,"",AVERAGE(BL9:BL43))</f>
      </c>
      <c r="BM44" s="108"/>
      <c r="BN44" s="31">
        <f t="shared" si="8"/>
      </c>
      <c r="BO44" s="94"/>
      <c r="BP44" s="95"/>
      <c r="BQ44" s="95"/>
      <c r="BR44" s="95"/>
      <c r="BS44" s="95"/>
      <c r="BT44" s="95"/>
      <c r="BU44" s="95"/>
      <c r="BV44" s="96"/>
      <c r="BY44" s="94" t="s">
        <v>12</v>
      </c>
      <c r="BZ44" s="95"/>
      <c r="CA44" s="107">
        <f>IF(SUM(CA9:CA43)=0,"",AVERAGE(CA9:CA43))</f>
      </c>
      <c r="CB44" s="108"/>
      <c r="CC44" s="31">
        <f t="shared" si="10"/>
      </c>
      <c r="CD44" s="94"/>
      <c r="CE44" s="95"/>
      <c r="CF44" s="95"/>
      <c r="CG44" s="95"/>
      <c r="CH44" s="95"/>
      <c r="CI44" s="95"/>
      <c r="CJ44" s="95"/>
      <c r="CK44" s="96"/>
      <c r="CN44" s="94" t="s">
        <v>12</v>
      </c>
      <c r="CO44" s="95"/>
      <c r="CP44" s="107">
        <f>IF(SUM(CP9:CP43)=0,"",AVERAGE(CP9:CP43))</f>
      </c>
      <c r="CQ44" s="108"/>
      <c r="CR44" s="31">
        <f t="shared" si="12"/>
      </c>
      <c r="CS44" s="94"/>
      <c r="CT44" s="95"/>
      <c r="CU44" s="95"/>
      <c r="CV44" s="95"/>
      <c r="CW44" s="95"/>
      <c r="CX44" s="95"/>
      <c r="CY44" s="95"/>
      <c r="CZ44" s="96"/>
      <c r="DC44" s="94" t="s">
        <v>12</v>
      </c>
      <c r="DD44" s="95"/>
      <c r="DE44" s="107">
        <f>IF(SUM(DE9:DE43)=0,"",AVERAGE(DE9:DE43))</f>
      </c>
      <c r="DF44" s="108"/>
      <c r="DG44" s="31">
        <f t="shared" si="14"/>
      </c>
      <c r="DH44" s="94"/>
      <c r="DI44" s="95"/>
      <c r="DJ44" s="95"/>
      <c r="DK44" s="95"/>
      <c r="DL44" s="95"/>
      <c r="DM44" s="95"/>
      <c r="DN44" s="95"/>
      <c r="DO44" s="96"/>
    </row>
    <row r="45" spans="2:119" s="32" customFormat="1" ht="23.25" customHeight="1" thickBot="1">
      <c r="B45" s="10"/>
      <c r="C45" s="10"/>
      <c r="D45" s="10"/>
      <c r="E45" s="10">
        <f>IF(D45="","",IF(D45&gt;99,"OPT",IF(D45&gt;94,"MED","INA")))</f>
      </c>
      <c r="F45" s="10">
        <f t="shared" si="0"/>
      </c>
      <c r="G45" s="10"/>
      <c r="H45" s="10"/>
      <c r="I45" s="10"/>
      <c r="J45" s="10">
        <f>IF(AND(G45="",H45="",I45=""),"",G45+H45+I45)</f>
      </c>
      <c r="K45" s="10">
        <f>IF(J45="","",IF(J45&gt;8,"OPT",IF(J45&gt;6,"MED","INA")))</f>
      </c>
      <c r="L45" s="10">
        <f>IF(K45="","",IF(K45="OPT",3,IF(K45="MED",2,1)))</f>
      </c>
      <c r="M45" s="32">
        <f>IF(F45&gt;L45,L45,IF(F45&lt;L45,F45,F45))</f>
      </c>
      <c r="N45" s="10">
        <f>IF(M45="","",IF(M45=3,"OPT",IF(M45=2,"MED","INA")))</f>
      </c>
      <c r="Q45" s="10"/>
      <c r="R45" s="10"/>
      <c r="S45" s="10"/>
      <c r="T45" s="10">
        <f>IF(S45="","",IF(S45&gt;99,"OPT",IF(S45&gt;94,"MED","INA")))</f>
      </c>
      <c r="U45" s="10">
        <f t="shared" si="2"/>
      </c>
      <c r="V45" s="10"/>
      <c r="W45" s="10"/>
      <c r="X45" s="10"/>
      <c r="Y45" s="10">
        <f>IF(AND(V45="",W45="",X45=""),"",V45+W45+X45)</f>
      </c>
      <c r="Z45" s="10">
        <f>IF(Y45="","",IF(Y45&gt;8,"OPT",IF(Y45&gt;6,"MED","INA")))</f>
      </c>
      <c r="AA45" s="10">
        <f>IF(Z45="","",IF(Z45="OPT",3,IF(Z45="MED",2,1)))</f>
      </c>
      <c r="AB45" s="32">
        <f>IF(U45&gt;AA45,AA45,IF(U45&lt;AA45,U45,U45))</f>
      </c>
      <c r="AC45" s="10">
        <f>IF(AB45="","",IF(AB45=3,"OPT",IF(AB45=2,"MED","INA")))</f>
      </c>
      <c r="AF45" s="10"/>
      <c r="AG45" s="10"/>
      <c r="AH45" s="10"/>
      <c r="AI45" s="10">
        <f>IF(AH45="","",IF(AH45&gt;99,"OPT",IF(AH45&gt;94,"MED","INA")))</f>
      </c>
      <c r="AJ45" s="10">
        <f t="shared" si="4"/>
      </c>
      <c r="AK45" s="10"/>
      <c r="AL45" s="10"/>
      <c r="AM45" s="10"/>
      <c r="AN45" s="10">
        <f>IF(AND(AK45="",AL45="",AM45=""),"",AK45+AL45+AM45)</f>
      </c>
      <c r="AO45" s="10">
        <f>IF(AN45="","",IF(AN45&gt;8,"OPT",IF(AN45&gt;6,"MED","INA")))</f>
      </c>
      <c r="AP45" s="10">
        <f>IF(AO45="","",IF(AO45="OPT",3,IF(AO45="MED",2,1)))</f>
      </c>
      <c r="AQ45" s="32">
        <f>IF(AJ45&gt;AP45,AP45,IF(AJ45&lt;AP45,AJ45,AJ45))</f>
      </c>
      <c r="AR45" s="10">
        <f>IF(AQ45="","",IF(AQ45=3,"OPT",IF(AQ45=2,"MED","INA")))</f>
      </c>
      <c r="AU45" s="10"/>
      <c r="AV45" s="10"/>
      <c r="AW45" s="10"/>
      <c r="AX45" s="10">
        <f>IF(AW45="","",IF(AW45&gt;99,"OPT",IF(AW45&gt;94,"MED","INA")))</f>
      </c>
      <c r="AY45" s="10">
        <f t="shared" si="6"/>
      </c>
      <c r="AZ45" s="10"/>
      <c r="BA45" s="10"/>
      <c r="BB45" s="10"/>
      <c r="BC45" s="10">
        <f>IF(AND(AZ45="",BA45="",BB45=""),"",AZ45+BA45+BB45)</f>
      </c>
      <c r="BD45" s="10">
        <f>IF(BC45="","",IF(BC45&gt;8,"OPT",IF(BC45&gt;6,"MED","INA")))</f>
      </c>
      <c r="BE45" s="10">
        <f>IF(BD45="","",IF(BD45="OPT",3,IF(BD45="MED",2,1)))</f>
      </c>
      <c r="BF45" s="32">
        <f>IF(AY45&gt;BE45,BE45,IF(AY45&lt;BE45,AY45,AY45))</f>
      </c>
      <c r="BG45" s="10">
        <f>IF(BF45="","",IF(BF45=3,"OPT",IF(BF45=2,"MED","INA")))</f>
      </c>
      <c r="BJ45" s="10"/>
      <c r="BK45" s="10"/>
      <c r="BL45" s="10"/>
      <c r="BM45" s="10">
        <f>IF(BL45="","",IF(BL45&gt;99,"OPT",IF(BL45&gt;94,"MED","INA")))</f>
      </c>
      <c r="BN45" s="10">
        <f t="shared" si="8"/>
      </c>
      <c r="BO45" s="10"/>
      <c r="BP45" s="10"/>
      <c r="BQ45" s="10"/>
      <c r="BR45" s="10">
        <f>IF(AND(BO45="",BP45="",BQ45=""),"",BO45+BP45+BQ45)</f>
      </c>
      <c r="BS45" s="10">
        <f>IF(BR45="","",IF(BR45&gt;8,"OPT",IF(BR45&gt;6,"MED","INA")))</f>
      </c>
      <c r="BT45" s="10">
        <f>IF(BS45="","",IF(BS45="OPT",3,IF(BS45="MED",2,1)))</f>
      </c>
      <c r="BU45" s="32">
        <f>IF(BN45&gt;BT45,BT45,IF(BN45&lt;BT45,BN45,BN45))</f>
      </c>
      <c r="BV45" s="10">
        <f>IF(BU45="","",IF(BU45=3,"OPT",IF(BU45=2,"MED","INA")))</f>
      </c>
      <c r="BY45" s="10"/>
      <c r="BZ45" s="10"/>
      <c r="CA45" s="10"/>
      <c r="CB45" s="10">
        <f>IF(CA45="","",IF(CA45&gt;99,"OPT",IF(CA45&gt;94,"MED","INA")))</f>
      </c>
      <c r="CC45" s="10">
        <f t="shared" si="10"/>
      </c>
      <c r="CD45" s="10"/>
      <c r="CE45" s="10"/>
      <c r="CF45" s="10"/>
      <c r="CG45" s="10">
        <f>IF(AND(CD45="",CE45="",CF45=""),"",CD45+CE45+CF45)</f>
      </c>
      <c r="CH45" s="10">
        <f>IF(CG45="","",IF(CG45&gt;8,"OPT",IF(CG45&gt;6,"MED","INA")))</f>
      </c>
      <c r="CI45" s="10">
        <f>IF(CH45="","",IF(CH45="OPT",3,IF(CH45="MED",2,1)))</f>
      </c>
      <c r="CJ45" s="32">
        <f>IF(CC45&gt;CI45,CI45,IF(CC45&lt;CI45,CC45,CC45))</f>
      </c>
      <c r="CK45" s="10">
        <f>IF(CJ45="","",IF(CJ45=3,"OPT",IF(CJ45=2,"MED","INA")))</f>
      </c>
      <c r="CN45" s="10"/>
      <c r="CO45" s="10"/>
      <c r="CP45" s="10"/>
      <c r="CQ45" s="10">
        <f>IF(CP45="","",IF(CP45&gt;99,"OPT",IF(CP45&gt;94,"MED","INA")))</f>
      </c>
      <c r="CR45" s="10">
        <f t="shared" si="12"/>
      </c>
      <c r="CS45" s="10"/>
      <c r="CT45" s="10"/>
      <c r="CU45" s="10"/>
      <c r="CV45" s="10">
        <f>IF(AND(CS45="",CT45="",CU45=""),"",CS45+CT45+CU45)</f>
      </c>
      <c r="CW45" s="10">
        <f>IF(CV45="","",IF(CV45&gt;8,"OPT",IF(CV45&gt;6,"MED","INA")))</f>
      </c>
      <c r="CX45" s="10">
        <f>IF(CW45="","",IF(CW45="OPT",3,IF(CW45="MED",2,1)))</f>
      </c>
      <c r="CY45" s="32">
        <f>IF(CR45&gt;CX45,CX45,IF(CR45&lt;CX45,CR45,CR45))</f>
      </c>
      <c r="CZ45" s="10">
        <f>IF(CY45="","",IF(CY45=3,"OPT",IF(CY45=2,"MED","INA")))</f>
      </c>
      <c r="DC45" s="10"/>
      <c r="DD45" s="10"/>
      <c r="DE45" s="10"/>
      <c r="DF45" s="10">
        <f>IF(DE45="","",IF(DE45&gt;99,"OPT",IF(DE45&gt;94,"MED","INA")))</f>
      </c>
      <c r="DG45" s="10">
        <f t="shared" si="14"/>
      </c>
      <c r="DH45" s="10"/>
      <c r="DI45" s="10"/>
      <c r="DJ45" s="10"/>
      <c r="DK45" s="10">
        <f>IF(AND(DH45="",DI45="",DJ45=""),"",DH45+DI45+DJ45)</f>
      </c>
      <c r="DL45" s="10">
        <f>IF(DK45="","",IF(DK45&gt;8,"OPT",IF(DK45&gt;6,"MED","INA")))</f>
      </c>
      <c r="DM45" s="10">
        <f>IF(DL45="","",IF(DL45="OPT",3,IF(DL45="MED",2,1)))</f>
      </c>
      <c r="DN45" s="32">
        <f>IF(DG45&gt;DM45,DM45,IF(DG45&lt;DM45,DG45,DG45))</f>
      </c>
      <c r="DO45" s="10">
        <f>IF(DN45="","",IF(DN45=3,"OPT",IF(DN45=2,"MED","INA")))</f>
      </c>
    </row>
    <row r="46" spans="1:120" ht="18.75" customHeight="1">
      <c r="A46" s="85" t="s">
        <v>13</v>
      </c>
      <c r="B46" s="81" t="s">
        <v>0</v>
      </c>
      <c r="C46" s="81"/>
      <c r="D46" s="81"/>
      <c r="E46" s="87"/>
      <c r="F46" s="33"/>
      <c r="G46" s="88" t="s">
        <v>14</v>
      </c>
      <c r="H46" s="81" t="s">
        <v>1</v>
      </c>
      <c r="I46" s="81"/>
      <c r="J46" s="81"/>
      <c r="K46" s="82" t="s">
        <v>3</v>
      </c>
      <c r="L46" s="83"/>
      <c r="M46" s="83"/>
      <c r="N46" s="83"/>
      <c r="O46" s="84"/>
      <c r="P46" s="85" t="s">
        <v>13</v>
      </c>
      <c r="Q46" s="81" t="s">
        <v>0</v>
      </c>
      <c r="R46" s="81"/>
      <c r="S46" s="81"/>
      <c r="T46" s="87"/>
      <c r="U46" s="33"/>
      <c r="V46" s="88" t="s">
        <v>14</v>
      </c>
      <c r="W46" s="81" t="s">
        <v>1</v>
      </c>
      <c r="X46" s="81"/>
      <c r="Y46" s="81"/>
      <c r="Z46" s="82" t="s">
        <v>3</v>
      </c>
      <c r="AA46" s="83"/>
      <c r="AB46" s="83"/>
      <c r="AC46" s="83"/>
      <c r="AD46" s="84"/>
      <c r="AE46" s="85" t="s">
        <v>13</v>
      </c>
      <c r="AF46" s="81" t="s">
        <v>0</v>
      </c>
      <c r="AG46" s="81"/>
      <c r="AH46" s="81"/>
      <c r="AI46" s="87"/>
      <c r="AJ46" s="33"/>
      <c r="AK46" s="88" t="s">
        <v>14</v>
      </c>
      <c r="AL46" s="81" t="s">
        <v>1</v>
      </c>
      <c r="AM46" s="81"/>
      <c r="AN46" s="81"/>
      <c r="AO46" s="82" t="s">
        <v>3</v>
      </c>
      <c r="AP46" s="83"/>
      <c r="AQ46" s="83"/>
      <c r="AR46" s="83"/>
      <c r="AS46" s="84"/>
      <c r="AT46" s="85" t="s">
        <v>13</v>
      </c>
      <c r="AU46" s="81" t="s">
        <v>0</v>
      </c>
      <c r="AV46" s="81"/>
      <c r="AW46" s="81"/>
      <c r="AX46" s="87"/>
      <c r="AY46" s="33"/>
      <c r="AZ46" s="88" t="s">
        <v>14</v>
      </c>
      <c r="BA46" s="81" t="s">
        <v>1</v>
      </c>
      <c r="BB46" s="81"/>
      <c r="BC46" s="81"/>
      <c r="BD46" s="82" t="s">
        <v>3</v>
      </c>
      <c r="BE46" s="83"/>
      <c r="BF46" s="83"/>
      <c r="BG46" s="83"/>
      <c r="BH46" s="84"/>
      <c r="BI46" s="85" t="s">
        <v>13</v>
      </c>
      <c r="BJ46" s="81" t="s">
        <v>0</v>
      </c>
      <c r="BK46" s="81"/>
      <c r="BL46" s="81"/>
      <c r="BM46" s="87"/>
      <c r="BN46" s="33"/>
      <c r="BO46" s="88" t="s">
        <v>14</v>
      </c>
      <c r="BP46" s="81" t="s">
        <v>1</v>
      </c>
      <c r="BQ46" s="81"/>
      <c r="BR46" s="81"/>
      <c r="BS46" s="82" t="s">
        <v>3</v>
      </c>
      <c r="BT46" s="83"/>
      <c r="BU46" s="83"/>
      <c r="BV46" s="83"/>
      <c r="BW46" s="84"/>
      <c r="BX46" s="85" t="s">
        <v>13</v>
      </c>
      <c r="BY46" s="81" t="s">
        <v>0</v>
      </c>
      <c r="BZ46" s="81"/>
      <c r="CA46" s="81"/>
      <c r="CB46" s="87"/>
      <c r="CC46" s="33"/>
      <c r="CD46" s="88" t="s">
        <v>14</v>
      </c>
      <c r="CE46" s="81" t="s">
        <v>1</v>
      </c>
      <c r="CF46" s="81"/>
      <c r="CG46" s="81"/>
      <c r="CH46" s="82" t="s">
        <v>3</v>
      </c>
      <c r="CI46" s="83"/>
      <c r="CJ46" s="83"/>
      <c r="CK46" s="83"/>
      <c r="CL46" s="84"/>
      <c r="CM46" s="85" t="s">
        <v>13</v>
      </c>
      <c r="CN46" s="81" t="s">
        <v>0</v>
      </c>
      <c r="CO46" s="81"/>
      <c r="CP46" s="81"/>
      <c r="CQ46" s="87"/>
      <c r="CR46" s="33"/>
      <c r="CS46" s="88" t="s">
        <v>14</v>
      </c>
      <c r="CT46" s="81" t="s">
        <v>1</v>
      </c>
      <c r="CU46" s="81"/>
      <c r="CV46" s="81"/>
      <c r="CW46" s="82" t="s">
        <v>3</v>
      </c>
      <c r="CX46" s="83"/>
      <c r="CY46" s="83"/>
      <c r="CZ46" s="83"/>
      <c r="DA46" s="84"/>
      <c r="DB46" s="85" t="s">
        <v>13</v>
      </c>
      <c r="DC46" s="81" t="s">
        <v>0</v>
      </c>
      <c r="DD46" s="81"/>
      <c r="DE46" s="81"/>
      <c r="DF46" s="87"/>
      <c r="DG46" s="33"/>
      <c r="DH46" s="88" t="s">
        <v>14</v>
      </c>
      <c r="DI46" s="81" t="s">
        <v>1</v>
      </c>
      <c r="DJ46" s="81"/>
      <c r="DK46" s="81"/>
      <c r="DL46" s="82" t="s">
        <v>3</v>
      </c>
      <c r="DM46" s="83"/>
      <c r="DN46" s="83"/>
      <c r="DO46" s="83"/>
      <c r="DP46" s="84"/>
    </row>
    <row r="47" spans="1:120" ht="18.75" customHeight="1" thickBot="1">
      <c r="A47" s="86"/>
      <c r="B47" s="23" t="s">
        <v>15</v>
      </c>
      <c r="C47" s="22" t="s">
        <v>16</v>
      </c>
      <c r="D47" s="22" t="s">
        <v>17</v>
      </c>
      <c r="E47" s="22" t="s">
        <v>18</v>
      </c>
      <c r="F47" s="34"/>
      <c r="G47" s="89"/>
      <c r="H47" s="23" t="s">
        <v>16</v>
      </c>
      <c r="I47" s="22" t="s">
        <v>17</v>
      </c>
      <c r="J47" s="34" t="s">
        <v>18</v>
      </c>
      <c r="K47" s="19" t="s">
        <v>16</v>
      </c>
      <c r="L47" s="22"/>
      <c r="M47" s="22"/>
      <c r="N47" s="22" t="s">
        <v>17</v>
      </c>
      <c r="O47" s="11" t="s">
        <v>18</v>
      </c>
      <c r="P47" s="86"/>
      <c r="Q47" s="23" t="s">
        <v>15</v>
      </c>
      <c r="R47" s="22" t="s">
        <v>16</v>
      </c>
      <c r="S47" s="22" t="s">
        <v>17</v>
      </c>
      <c r="T47" s="22" t="s">
        <v>18</v>
      </c>
      <c r="U47" s="34"/>
      <c r="V47" s="89"/>
      <c r="W47" s="23" t="s">
        <v>16</v>
      </c>
      <c r="X47" s="22" t="s">
        <v>17</v>
      </c>
      <c r="Y47" s="34" t="s">
        <v>18</v>
      </c>
      <c r="Z47" s="19" t="s">
        <v>16</v>
      </c>
      <c r="AA47" s="22"/>
      <c r="AB47" s="22"/>
      <c r="AC47" s="22" t="s">
        <v>17</v>
      </c>
      <c r="AD47" s="11" t="s">
        <v>18</v>
      </c>
      <c r="AE47" s="86"/>
      <c r="AF47" s="23" t="s">
        <v>15</v>
      </c>
      <c r="AG47" s="22" t="s">
        <v>16</v>
      </c>
      <c r="AH47" s="22" t="s">
        <v>17</v>
      </c>
      <c r="AI47" s="22" t="s">
        <v>18</v>
      </c>
      <c r="AJ47" s="34"/>
      <c r="AK47" s="89"/>
      <c r="AL47" s="23" t="s">
        <v>16</v>
      </c>
      <c r="AM47" s="22" t="s">
        <v>17</v>
      </c>
      <c r="AN47" s="34" t="s">
        <v>18</v>
      </c>
      <c r="AO47" s="19" t="s">
        <v>16</v>
      </c>
      <c r="AP47" s="22"/>
      <c r="AQ47" s="22"/>
      <c r="AR47" s="22" t="s">
        <v>17</v>
      </c>
      <c r="AS47" s="11" t="s">
        <v>18</v>
      </c>
      <c r="AT47" s="86"/>
      <c r="AU47" s="23" t="s">
        <v>15</v>
      </c>
      <c r="AV47" s="22" t="s">
        <v>16</v>
      </c>
      <c r="AW47" s="22" t="s">
        <v>17</v>
      </c>
      <c r="AX47" s="22" t="s">
        <v>18</v>
      </c>
      <c r="AY47" s="34"/>
      <c r="AZ47" s="89"/>
      <c r="BA47" s="23" t="s">
        <v>16</v>
      </c>
      <c r="BB47" s="22" t="s">
        <v>17</v>
      </c>
      <c r="BC47" s="34" t="s">
        <v>18</v>
      </c>
      <c r="BD47" s="19" t="s">
        <v>16</v>
      </c>
      <c r="BE47" s="22"/>
      <c r="BF47" s="22"/>
      <c r="BG47" s="22" t="s">
        <v>17</v>
      </c>
      <c r="BH47" s="11" t="s">
        <v>18</v>
      </c>
      <c r="BI47" s="86"/>
      <c r="BJ47" s="23" t="s">
        <v>15</v>
      </c>
      <c r="BK47" s="22" t="s">
        <v>16</v>
      </c>
      <c r="BL47" s="22" t="s">
        <v>17</v>
      </c>
      <c r="BM47" s="22" t="s">
        <v>18</v>
      </c>
      <c r="BN47" s="34"/>
      <c r="BO47" s="89"/>
      <c r="BP47" s="23" t="s">
        <v>16</v>
      </c>
      <c r="BQ47" s="22" t="s">
        <v>17</v>
      </c>
      <c r="BR47" s="34" t="s">
        <v>18</v>
      </c>
      <c r="BS47" s="19" t="s">
        <v>16</v>
      </c>
      <c r="BT47" s="22"/>
      <c r="BU47" s="22"/>
      <c r="BV47" s="22" t="s">
        <v>17</v>
      </c>
      <c r="BW47" s="11" t="s">
        <v>18</v>
      </c>
      <c r="BX47" s="86"/>
      <c r="BY47" s="23" t="s">
        <v>15</v>
      </c>
      <c r="BZ47" s="22" t="s">
        <v>16</v>
      </c>
      <c r="CA47" s="22" t="s">
        <v>17</v>
      </c>
      <c r="CB47" s="22" t="s">
        <v>18</v>
      </c>
      <c r="CC47" s="34"/>
      <c r="CD47" s="89"/>
      <c r="CE47" s="23" t="s">
        <v>16</v>
      </c>
      <c r="CF47" s="22" t="s">
        <v>17</v>
      </c>
      <c r="CG47" s="34" t="s">
        <v>18</v>
      </c>
      <c r="CH47" s="19" t="s">
        <v>16</v>
      </c>
      <c r="CI47" s="22"/>
      <c r="CJ47" s="22"/>
      <c r="CK47" s="22" t="s">
        <v>17</v>
      </c>
      <c r="CL47" s="11" t="s">
        <v>18</v>
      </c>
      <c r="CM47" s="86"/>
      <c r="CN47" s="23" t="s">
        <v>15</v>
      </c>
      <c r="CO47" s="22" t="s">
        <v>16</v>
      </c>
      <c r="CP47" s="22" t="s">
        <v>17</v>
      </c>
      <c r="CQ47" s="22" t="s">
        <v>18</v>
      </c>
      <c r="CR47" s="34"/>
      <c r="CS47" s="89"/>
      <c r="CT47" s="23" t="s">
        <v>16</v>
      </c>
      <c r="CU47" s="22" t="s">
        <v>17</v>
      </c>
      <c r="CV47" s="34" t="s">
        <v>18</v>
      </c>
      <c r="CW47" s="19" t="s">
        <v>16</v>
      </c>
      <c r="CX47" s="22"/>
      <c r="CY47" s="22"/>
      <c r="CZ47" s="22" t="s">
        <v>17</v>
      </c>
      <c r="DA47" s="11" t="s">
        <v>18</v>
      </c>
      <c r="DB47" s="86"/>
      <c r="DC47" s="23" t="s">
        <v>15</v>
      </c>
      <c r="DD47" s="22" t="s">
        <v>16</v>
      </c>
      <c r="DE47" s="22" t="s">
        <v>17</v>
      </c>
      <c r="DF47" s="22" t="s">
        <v>18</v>
      </c>
      <c r="DG47" s="34"/>
      <c r="DH47" s="89"/>
      <c r="DI47" s="23" t="s">
        <v>16</v>
      </c>
      <c r="DJ47" s="22" t="s">
        <v>17</v>
      </c>
      <c r="DK47" s="34" t="s">
        <v>18</v>
      </c>
      <c r="DL47" s="19" t="s">
        <v>16</v>
      </c>
      <c r="DM47" s="22"/>
      <c r="DN47" s="22"/>
      <c r="DO47" s="22" t="s">
        <v>17</v>
      </c>
      <c r="DP47" s="11" t="s">
        <v>18</v>
      </c>
    </row>
    <row r="48" spans="1:120" ht="18.75" customHeight="1" thickBot="1">
      <c r="A48" s="43" t="str">
        <f>B7</f>
        <v>1º ESO A</v>
      </c>
      <c r="B48" s="36">
        <f>D44</f>
      </c>
      <c r="C48" s="37">
        <f>COUNTIF(E$9:E$43,"OPT")</f>
        <v>0</v>
      </c>
      <c r="D48" s="37">
        <f>COUNTIF(E$9:E$43,"MED")</f>
        <v>0</v>
      </c>
      <c r="E48" s="37">
        <f>COUNTIF(E$9:E$43,"INA")</f>
        <v>0</v>
      </c>
      <c r="F48" s="38"/>
      <c r="G48" s="35">
        <f>SUM(C48:E48)</f>
        <v>0</v>
      </c>
      <c r="H48" s="39">
        <f>COUNTIF(K$9:K$43,"OPT")</f>
        <v>0</v>
      </c>
      <c r="I48" s="37">
        <f>COUNTIF(K$9:K$43,"MED")</f>
        <v>0</v>
      </c>
      <c r="J48" s="38">
        <f>COUNTIF(K$9:K$43,"INA")</f>
        <v>0</v>
      </c>
      <c r="K48" s="40">
        <f>COUNTIF(N$9:N$43,"OPT")</f>
        <v>0</v>
      </c>
      <c r="L48" s="37"/>
      <c r="M48" s="37"/>
      <c r="N48" s="37">
        <f>COUNTIF(N$9:N$43,"MED")</f>
        <v>0</v>
      </c>
      <c r="O48" s="41">
        <f>COUNTIF(N$9:N$43,"INA")</f>
        <v>0</v>
      </c>
      <c r="P48" s="43" t="str">
        <f>Q7</f>
        <v>1º ESO B</v>
      </c>
      <c r="Q48" s="36">
        <f>S44</f>
      </c>
      <c r="R48" s="37">
        <f>COUNTIF(T$9:T$43,"OPT")</f>
        <v>0</v>
      </c>
      <c r="S48" s="37">
        <f>COUNTIF(T$9:T$43,"MED")</f>
        <v>0</v>
      </c>
      <c r="T48" s="37">
        <f>COUNTIF(T$9:T$43,"INA")</f>
        <v>0</v>
      </c>
      <c r="U48" s="38"/>
      <c r="V48" s="35">
        <f>SUM(R48:T48)</f>
        <v>0</v>
      </c>
      <c r="W48" s="39">
        <f>COUNTIF(Z$9:Z$43,"OPT")</f>
        <v>0</v>
      </c>
      <c r="X48" s="37">
        <f>COUNTIF(Z$9:Z$43,"MED")</f>
        <v>0</v>
      </c>
      <c r="Y48" s="38">
        <f>COUNTIF(Z$9:Z$43,"INA")</f>
        <v>0</v>
      </c>
      <c r="Z48" s="40">
        <f>COUNTIF(AC$9:AC$43,"OPT")</f>
        <v>0</v>
      </c>
      <c r="AA48" s="37"/>
      <c r="AB48" s="37"/>
      <c r="AC48" s="37">
        <f>COUNTIF(AC$9:AC$43,"MED")</f>
        <v>0</v>
      </c>
      <c r="AD48" s="41">
        <f>COUNTIF(AC$9:AC$43,"INA")</f>
        <v>0</v>
      </c>
      <c r="AE48" s="43" t="str">
        <f>AF7</f>
        <v>1º ESO C</v>
      </c>
      <c r="AF48" s="36">
        <f>AH44</f>
      </c>
      <c r="AG48" s="37">
        <f>COUNTIF(AI$9:AI$43,"OPT")</f>
        <v>0</v>
      </c>
      <c r="AH48" s="37">
        <f>COUNTIF(AI$9:AI$43,"MED")</f>
        <v>0</v>
      </c>
      <c r="AI48" s="37">
        <f>COUNTIF(AI$9:AI$43,"INA")</f>
        <v>0</v>
      </c>
      <c r="AJ48" s="38"/>
      <c r="AK48" s="35">
        <f>SUM(AG48:AI48)</f>
        <v>0</v>
      </c>
      <c r="AL48" s="39">
        <f>COUNTIF(AO$9:AO$43,"OPT")</f>
        <v>0</v>
      </c>
      <c r="AM48" s="37">
        <f>COUNTIF(AO$9:AO$43,"MED")</f>
        <v>0</v>
      </c>
      <c r="AN48" s="38">
        <f>COUNTIF(AO$9:AO$43,"INA")</f>
        <v>0</v>
      </c>
      <c r="AO48" s="40">
        <f>COUNTIF(AR$9:AR$43,"OPT")</f>
        <v>0</v>
      </c>
      <c r="AP48" s="37"/>
      <c r="AQ48" s="37"/>
      <c r="AR48" s="37">
        <f>COUNTIF(AR$9:AR$43,"MED")</f>
        <v>0</v>
      </c>
      <c r="AS48" s="41">
        <f>COUNTIF(AR$9:AR$43,"INA")</f>
        <v>0</v>
      </c>
      <c r="AT48" s="43" t="str">
        <f>AU7</f>
        <v>1º ESO D</v>
      </c>
      <c r="AU48" s="36">
        <f>AW44</f>
      </c>
      <c r="AV48" s="37">
        <f>COUNTIF(AX$9:AX$43,"OPT")</f>
        <v>0</v>
      </c>
      <c r="AW48" s="37">
        <f>COUNTIF(AX$9:AX$43,"MED")</f>
        <v>0</v>
      </c>
      <c r="AX48" s="37">
        <f>COUNTIF(AX$9:AX$43,"INA")</f>
        <v>0</v>
      </c>
      <c r="AY48" s="38"/>
      <c r="AZ48" s="35">
        <f>SUM(AV48:AX48)</f>
        <v>0</v>
      </c>
      <c r="BA48" s="39">
        <f>COUNTIF(BD$9:BD$43,"OPT")</f>
        <v>0</v>
      </c>
      <c r="BB48" s="37">
        <f>COUNTIF(BD$9:BD$43,"MED")</f>
        <v>0</v>
      </c>
      <c r="BC48" s="38">
        <f>COUNTIF(BD$9:BD$43,"INA")</f>
        <v>0</v>
      </c>
      <c r="BD48" s="40">
        <f>COUNTIF(BG$9:BG$43,"OPT")</f>
        <v>0</v>
      </c>
      <c r="BE48" s="37"/>
      <c r="BF48" s="37"/>
      <c r="BG48" s="37">
        <f>COUNTIF(BG$9:BG$43,"MED")</f>
        <v>0</v>
      </c>
      <c r="BH48" s="41">
        <f>COUNTIF(BG$9:BG$43,"INA")</f>
        <v>0</v>
      </c>
      <c r="BI48" s="43" t="str">
        <f>BJ7</f>
        <v>1º ESO E</v>
      </c>
      <c r="BJ48" s="36">
        <f>BL44</f>
      </c>
      <c r="BK48" s="37">
        <f>COUNTIF(BM$9:BM$43,"OPT")</f>
        <v>0</v>
      </c>
      <c r="BL48" s="37">
        <f>COUNTIF(BM$9:BM$43,"MED")</f>
        <v>0</v>
      </c>
      <c r="BM48" s="37">
        <f>COUNTIF(BM$9:BM$43,"INA")</f>
        <v>0</v>
      </c>
      <c r="BN48" s="38"/>
      <c r="BO48" s="35">
        <f>SUM(BK48:BM48)</f>
        <v>0</v>
      </c>
      <c r="BP48" s="39">
        <f>COUNTIF(BS$9:BS$43,"OPT")</f>
        <v>0</v>
      </c>
      <c r="BQ48" s="37">
        <f>COUNTIF(BS$9:BS$43,"MED")</f>
        <v>0</v>
      </c>
      <c r="BR48" s="38">
        <f>COUNTIF(BS$9:BS$43,"INA")</f>
        <v>0</v>
      </c>
      <c r="BS48" s="40">
        <f>COUNTIF(BV$9:BV$43,"OPT")</f>
        <v>0</v>
      </c>
      <c r="BT48" s="37"/>
      <c r="BU48" s="37"/>
      <c r="BV48" s="37">
        <f>COUNTIF(BV$9:BV$43,"MED")</f>
        <v>0</v>
      </c>
      <c r="BW48" s="41">
        <f>COUNTIF(BV$9:BV$43,"INA")</f>
        <v>0</v>
      </c>
      <c r="BX48" s="43" t="str">
        <f>BY7</f>
        <v>1º ESO F</v>
      </c>
      <c r="BY48" s="36">
        <f>CA44</f>
      </c>
      <c r="BZ48" s="37">
        <f>COUNTIF(CB$9:CB$43,"OPT")</f>
        <v>0</v>
      </c>
      <c r="CA48" s="37">
        <f>COUNTIF(CB$9:CB$43,"MED")</f>
        <v>0</v>
      </c>
      <c r="CB48" s="37">
        <f>COUNTIF(CB$9:CB$43,"INA")</f>
        <v>0</v>
      </c>
      <c r="CC48" s="38"/>
      <c r="CD48" s="35">
        <f>SUM(BZ48:CB48)</f>
        <v>0</v>
      </c>
      <c r="CE48" s="39">
        <f>COUNTIF(CH$9:CH$43,"OPT")</f>
        <v>0</v>
      </c>
      <c r="CF48" s="37">
        <f>COUNTIF(CH$9:CH$43,"MED")</f>
        <v>0</v>
      </c>
      <c r="CG48" s="38">
        <f>COUNTIF(CH$9:CH$43,"INA")</f>
        <v>0</v>
      </c>
      <c r="CH48" s="40">
        <f>COUNTIF(CK$9:CK$43,"OPT")</f>
        <v>0</v>
      </c>
      <c r="CI48" s="37"/>
      <c r="CJ48" s="37"/>
      <c r="CK48" s="37">
        <f>COUNTIF(CK$9:CK$43,"MED")</f>
        <v>0</v>
      </c>
      <c r="CL48" s="41">
        <f>COUNTIF(CK$9:CK$43,"INA")</f>
        <v>0</v>
      </c>
      <c r="CM48" s="43" t="str">
        <f>CN7</f>
        <v>1º ESO G</v>
      </c>
      <c r="CN48" s="36">
        <f>CP44</f>
      </c>
      <c r="CO48" s="37">
        <f>COUNTIF(CQ$9:CQ$43,"OPT")</f>
        <v>0</v>
      </c>
      <c r="CP48" s="37">
        <f>COUNTIF(CQ$9:CQ$43,"MED")</f>
        <v>0</v>
      </c>
      <c r="CQ48" s="37">
        <f>COUNTIF(CQ$9:CQ$43,"INA")</f>
        <v>0</v>
      </c>
      <c r="CR48" s="38"/>
      <c r="CS48" s="35">
        <f>SUM(CO48:CQ48)</f>
        <v>0</v>
      </c>
      <c r="CT48" s="39">
        <f>COUNTIF(CW$9:CW$43,"OPT")</f>
        <v>0</v>
      </c>
      <c r="CU48" s="37">
        <f>COUNTIF(CW$9:CW$43,"MED")</f>
        <v>0</v>
      </c>
      <c r="CV48" s="38">
        <f>COUNTIF(CW$9:CW$43,"INA")</f>
        <v>0</v>
      </c>
      <c r="CW48" s="40">
        <f>COUNTIF(CZ$9:CZ$43,"OPT")</f>
        <v>0</v>
      </c>
      <c r="CX48" s="37"/>
      <c r="CY48" s="37"/>
      <c r="CZ48" s="37">
        <f>COUNTIF(CZ$9:CZ$43,"MED")</f>
        <v>0</v>
      </c>
      <c r="DA48" s="41">
        <f>COUNTIF(CZ$9:CZ$43,"INA")</f>
        <v>0</v>
      </c>
      <c r="DB48" s="43" t="str">
        <f>DC7</f>
        <v>1º ESO H</v>
      </c>
      <c r="DC48" s="36">
        <f>DE44</f>
      </c>
      <c r="DD48" s="37">
        <f>COUNTIF(DF$9:DF$43,"OPT")</f>
        <v>0</v>
      </c>
      <c r="DE48" s="37">
        <f>COUNTIF(DF$9:DF$43,"MED")</f>
        <v>0</v>
      </c>
      <c r="DF48" s="37">
        <f>COUNTIF(DF$9:DF$43,"INA")</f>
        <v>0</v>
      </c>
      <c r="DG48" s="38"/>
      <c r="DH48" s="35">
        <f>SUM(DD48:DF48)</f>
        <v>0</v>
      </c>
      <c r="DI48" s="39">
        <f>COUNTIF(DL$9:DL$43,"OPT")</f>
        <v>0</v>
      </c>
      <c r="DJ48" s="37">
        <f>COUNTIF(DL$9:DL$43,"MED")</f>
        <v>0</v>
      </c>
      <c r="DK48" s="38">
        <f>COUNTIF(DL$9:DL$43,"INA")</f>
        <v>0</v>
      </c>
      <c r="DL48" s="40">
        <f>COUNTIF(DO$9:DO$43,"OPT")</f>
        <v>0</v>
      </c>
      <c r="DM48" s="37"/>
      <c r="DN48" s="37"/>
      <c r="DO48" s="37">
        <f>COUNTIF(DO$9:DO$43,"MED")</f>
        <v>0</v>
      </c>
      <c r="DP48" s="41">
        <f>COUNTIF(DO$9:DO$43,"INA")</f>
        <v>0</v>
      </c>
    </row>
    <row r="49" spans="7:112" ht="18" customHeight="1">
      <c r="G49" s="42">
        <f>IF(OR(SUM(C48:E48)&lt;&gt;SUM(H48:J48),SUM(K48:O48)&lt;&gt;SUM(H48:J48),SUM(C48:E48)&lt;&gt;SUM(K48:O48)),"ERROR","")</f>
      </c>
      <c r="V49" s="42">
        <f>IF(OR(SUM(R48:T48)&lt;&gt;SUM(W48:Y48),SUM(Z48:AD48)&lt;&gt;SUM(W48:Y48),SUM(R48:T48)&lt;&gt;SUM(Z48:AD48)),"ERROR","")</f>
      </c>
      <c r="AK49" s="42">
        <f>IF(OR(SUM(AG48:AI48)&lt;&gt;SUM(AL48:AN48),SUM(AO48:AS48)&lt;&gt;SUM(AL48:AN48),SUM(AG48:AI48)&lt;&gt;SUM(AO48:AS48)),"ERROR","")</f>
      </c>
      <c r="AZ49" s="42">
        <f>IF(OR(SUM(AV48:AX48)&lt;&gt;SUM(BA48:BC48),SUM(BD48:BH48)&lt;&gt;SUM(BA48:BC48),SUM(AV48:AX48)&lt;&gt;SUM(BD48:BH48)),"ERROR","")</f>
      </c>
      <c r="BO49" s="42">
        <f>IF(OR(SUM(BK48:BM48)&lt;&gt;SUM(BP48:BR48),SUM(BS48:BW48)&lt;&gt;SUM(BP48:BR48),SUM(BK48:BM48)&lt;&gt;SUM(BS48:BW48)),"ERROR","")</f>
      </c>
      <c r="CD49" s="42">
        <f>IF(OR(SUM(BZ48:CB48)&lt;&gt;SUM(CE48:CG48),SUM(CH48:CL48)&lt;&gt;SUM(CE48:CG48),SUM(BZ48:CB48)&lt;&gt;SUM(CH48:CL48)),"ERROR","")</f>
      </c>
      <c r="CS49" s="42">
        <f>IF(OR(SUM(CO48:CQ48)&lt;&gt;SUM(CT48:CV48),SUM(CW48:DA48)&lt;&gt;SUM(CT48:CV48),SUM(CO48:CQ48)&lt;&gt;SUM(CW48:DA48)),"ERROR","")</f>
      </c>
      <c r="DH49" s="42">
        <f>IF(OR(SUM(DD48:DF48)&lt;&gt;SUM(DI48:DK48),SUM(DL48:DP48)&lt;&gt;SUM(DI48:DK48),SUM(DD48:DF48)&lt;&gt;SUM(DL48:DP48)),"ERROR","")</f>
      </c>
    </row>
    <row r="50" spans="7:112" ht="18" customHeight="1">
      <c r="G50" s="42"/>
      <c r="V50" s="42"/>
      <c r="AK50" s="42"/>
      <c r="AZ50" s="42"/>
      <c r="BO50" s="42"/>
      <c r="CD50" s="42"/>
      <c r="CS50" s="42"/>
      <c r="DH50" s="42"/>
    </row>
    <row r="51" ht="18" customHeight="1">
      <c r="G51" s="42"/>
    </row>
    <row r="52" spans="1:15" ht="18" customHeight="1">
      <c r="A52" s="104" t="s">
        <v>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1:15" ht="18" customHeight="1">
      <c r="A53" s="105" t="s">
        <v>55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ht="18" customHeight="1" thickBot="1"/>
    <row r="55" spans="1:15" ht="18" customHeight="1">
      <c r="A55" s="85" t="s">
        <v>13</v>
      </c>
      <c r="B55" s="81" t="s">
        <v>0</v>
      </c>
      <c r="C55" s="81"/>
      <c r="D55" s="81"/>
      <c r="E55" s="87"/>
      <c r="F55" s="33"/>
      <c r="G55" s="88" t="s">
        <v>14</v>
      </c>
      <c r="H55" s="81" t="s">
        <v>1</v>
      </c>
      <c r="I55" s="81"/>
      <c r="J55" s="81"/>
      <c r="K55" s="97" t="s">
        <v>3</v>
      </c>
      <c r="L55" s="81"/>
      <c r="M55" s="81"/>
      <c r="N55" s="81"/>
      <c r="O55" s="98"/>
    </row>
    <row r="56" spans="1:15" ht="18" customHeight="1" thickBot="1">
      <c r="A56" s="86"/>
      <c r="B56" s="23" t="s">
        <v>15</v>
      </c>
      <c r="C56" s="22" t="s">
        <v>16</v>
      </c>
      <c r="D56" s="22" t="s">
        <v>17</v>
      </c>
      <c r="E56" s="22" t="s">
        <v>18</v>
      </c>
      <c r="F56" s="34"/>
      <c r="G56" s="89"/>
      <c r="H56" s="23" t="s">
        <v>16</v>
      </c>
      <c r="I56" s="22" t="s">
        <v>17</v>
      </c>
      <c r="J56" s="34" t="s">
        <v>18</v>
      </c>
      <c r="K56" s="19" t="s">
        <v>16</v>
      </c>
      <c r="L56" s="22"/>
      <c r="M56" s="22"/>
      <c r="N56" s="22" t="s">
        <v>17</v>
      </c>
      <c r="O56" s="11" t="s">
        <v>18</v>
      </c>
    </row>
    <row r="57" spans="1:15" ht="31.5" customHeight="1" thickBot="1">
      <c r="A57" s="43" t="s">
        <v>33</v>
      </c>
      <c r="B57" s="36">
        <f>IF(B48="","",AVERAGE(D9:D43,S9:S43,AH9:AH43,AW9:AW43,BL9:BL43,CA9:CA43,CP9:CP43,DE9:DE43))</f>
      </c>
      <c r="C57" s="37">
        <f>C48+R48+AG48+AV48+BK48+BZ48+CO48+DD48</f>
        <v>0</v>
      </c>
      <c r="D57" s="37">
        <f>D48+S48+AH48+AW48+BL48+CA48+CP48+DE48</f>
        <v>0</v>
      </c>
      <c r="E57" s="37">
        <f>E48+T48+AI48+AX48+BM48+CB48+CQ48+DF48</f>
        <v>0</v>
      </c>
      <c r="F57" s="38">
        <f>F48+U48+AJ48+AY48+BN48+CC48+CR48+DG48</f>
        <v>0</v>
      </c>
      <c r="G57" s="54">
        <f>SUM(C57:E57)</f>
        <v>0</v>
      </c>
      <c r="H57" s="39">
        <f>H48+W48+AL48+BA48+BP48+CE48+CT48+DI48</f>
        <v>0</v>
      </c>
      <c r="I57" s="37">
        <f>I48+X48+AM48+BB48+BQ48+CF48+CU48+DJ48</f>
        <v>0</v>
      </c>
      <c r="J57" s="38">
        <f>J48+Y48+AN48+BC48+BR48+CG48+CV48+DK48</f>
        <v>0</v>
      </c>
      <c r="K57" s="55">
        <f>K48+Z48+AO48+BD48+BS48+CH48+CW48+DL48</f>
        <v>0</v>
      </c>
      <c r="L57" s="51"/>
      <c r="M57" s="51"/>
      <c r="N57" s="51">
        <f>N48+AC48+AR48+BG48+BV48+CK48+CZ48+DO48</f>
        <v>0</v>
      </c>
      <c r="O57" s="56">
        <f>O48+AD48+AS48+BH48+BW48+CL48+DA48+DP48</f>
        <v>0</v>
      </c>
    </row>
    <row r="58" ht="18" customHeight="1">
      <c r="G58" s="42">
        <f>IF(OR(SUM(C57:E57)&lt;&gt;SUM(H57:J57),SUM(K57:O57)&lt;&gt;SUM(H57:J57),SUM(C57:E57)&lt;&gt;SUM(K57:O57)),"ERROR","")</f>
      </c>
    </row>
  </sheetData>
  <sheetProtection password="DFBD" sheet="1" selectLockedCells="1"/>
  <mergeCells count="175">
    <mergeCell ref="DB46:DB47"/>
    <mergeCell ref="DC46:DF46"/>
    <mergeCell ref="DH46:DH47"/>
    <mergeCell ref="DI46:DK46"/>
    <mergeCell ref="DL46:DP46"/>
    <mergeCell ref="DC7:DD7"/>
    <mergeCell ref="DE7:DF7"/>
    <mergeCell ref="DH7:DL7"/>
    <mergeCell ref="DN7:DN8"/>
    <mergeCell ref="DO7:DO8"/>
    <mergeCell ref="DC44:DD44"/>
    <mergeCell ref="DE44:DF44"/>
    <mergeCell ref="DH44:DO44"/>
    <mergeCell ref="DB2:DP2"/>
    <mergeCell ref="DB3:DP3"/>
    <mergeCell ref="DB4:DC4"/>
    <mergeCell ref="DD4:DO4"/>
    <mergeCell ref="DB5:DC5"/>
    <mergeCell ref="DD5:DE5"/>
    <mergeCell ref="DF5:DH5"/>
    <mergeCell ref="DI5:DO5"/>
    <mergeCell ref="CM46:CM47"/>
    <mergeCell ref="CN46:CQ46"/>
    <mergeCell ref="CS46:CS47"/>
    <mergeCell ref="CT46:CV46"/>
    <mergeCell ref="CW46:DA46"/>
    <mergeCell ref="CN7:CO7"/>
    <mergeCell ref="CP7:CQ7"/>
    <mergeCell ref="CS7:CW7"/>
    <mergeCell ref="CY7:CY8"/>
    <mergeCell ref="CZ7:CZ8"/>
    <mergeCell ref="CN44:CO44"/>
    <mergeCell ref="CP44:CQ44"/>
    <mergeCell ref="CS44:CZ44"/>
    <mergeCell ref="CM2:DA2"/>
    <mergeCell ref="CM3:DA3"/>
    <mergeCell ref="CM4:CN4"/>
    <mergeCell ref="CO4:CZ4"/>
    <mergeCell ref="CM5:CN5"/>
    <mergeCell ref="CO5:CP5"/>
    <mergeCell ref="CQ5:CS5"/>
    <mergeCell ref="CT5:CZ5"/>
    <mergeCell ref="D44:E44"/>
    <mergeCell ref="S44:T44"/>
    <mergeCell ref="AH44:AI44"/>
    <mergeCell ref="AW44:AX44"/>
    <mergeCell ref="BL44:BM44"/>
    <mergeCell ref="CA44:CB44"/>
    <mergeCell ref="AU44:AV44"/>
    <mergeCell ref="AZ44:BG44"/>
    <mergeCell ref="AU7:AV7"/>
    <mergeCell ref="AT46:AT47"/>
    <mergeCell ref="AU46:AX46"/>
    <mergeCell ref="AZ46:AZ47"/>
    <mergeCell ref="BA46:BC46"/>
    <mergeCell ref="BD46:BH46"/>
    <mergeCell ref="AW7:AX7"/>
    <mergeCell ref="AZ7:BD7"/>
    <mergeCell ref="BF7:BF8"/>
    <mergeCell ref="BG7:BG8"/>
    <mergeCell ref="Q46:T46"/>
    <mergeCell ref="K55:O55"/>
    <mergeCell ref="AT2:BH2"/>
    <mergeCell ref="AT3:BH3"/>
    <mergeCell ref="AT4:AU4"/>
    <mergeCell ref="AV4:BG4"/>
    <mergeCell ref="AT5:AU5"/>
    <mergeCell ref="AV5:AW5"/>
    <mergeCell ref="AX5:AZ5"/>
    <mergeCell ref="BA5:BG5"/>
    <mergeCell ref="W46:Y46"/>
    <mergeCell ref="Z46:AD46"/>
    <mergeCell ref="AE46:AE47"/>
    <mergeCell ref="AF46:AI46"/>
    <mergeCell ref="A46:A47"/>
    <mergeCell ref="A55:A56"/>
    <mergeCell ref="B55:E55"/>
    <mergeCell ref="G55:G56"/>
    <mergeCell ref="H55:J55"/>
    <mergeCell ref="A53:O53"/>
    <mergeCell ref="AK46:AK47"/>
    <mergeCell ref="AL46:AN46"/>
    <mergeCell ref="AO46:AS46"/>
    <mergeCell ref="A52:O52"/>
    <mergeCell ref="B46:E46"/>
    <mergeCell ref="G46:G47"/>
    <mergeCell ref="H46:J46"/>
    <mergeCell ref="K46:O46"/>
    <mergeCell ref="P46:P47"/>
    <mergeCell ref="V46:V47"/>
    <mergeCell ref="M7:M8"/>
    <mergeCell ref="N7:N8"/>
    <mergeCell ref="AQ7:AQ8"/>
    <mergeCell ref="B7:C7"/>
    <mergeCell ref="D7:E7"/>
    <mergeCell ref="G7:K7"/>
    <mergeCell ref="Q7:R7"/>
    <mergeCell ref="AC7:AC8"/>
    <mergeCell ref="AF7:AG7"/>
    <mergeCell ref="AH7:AI7"/>
    <mergeCell ref="AK7:AO7"/>
    <mergeCell ref="AR7:AR8"/>
    <mergeCell ref="B44:C44"/>
    <mergeCell ref="G44:N44"/>
    <mergeCell ref="Q44:R44"/>
    <mergeCell ref="V44:AC44"/>
    <mergeCell ref="AF44:AG44"/>
    <mergeCell ref="AK44:AR44"/>
    <mergeCell ref="S7:T7"/>
    <mergeCell ref="V7:Z7"/>
    <mergeCell ref="AB7:AB8"/>
    <mergeCell ref="W5:AC5"/>
    <mergeCell ref="AE5:AF5"/>
    <mergeCell ref="AG5:AH5"/>
    <mergeCell ref="A5:B5"/>
    <mergeCell ref="C5:D5"/>
    <mergeCell ref="E5:G5"/>
    <mergeCell ref="H5:N5"/>
    <mergeCell ref="P5:Q5"/>
    <mergeCell ref="R5:S5"/>
    <mergeCell ref="P2:AD2"/>
    <mergeCell ref="T5:V5"/>
    <mergeCell ref="AG4:AR4"/>
    <mergeCell ref="AI5:AK5"/>
    <mergeCell ref="R4:AC4"/>
    <mergeCell ref="AE4:AF4"/>
    <mergeCell ref="AL5:AR5"/>
    <mergeCell ref="BX4:BY4"/>
    <mergeCell ref="BZ4:CK4"/>
    <mergeCell ref="AE2:AS2"/>
    <mergeCell ref="A3:O3"/>
    <mergeCell ref="P3:AD3"/>
    <mergeCell ref="AE3:AS3"/>
    <mergeCell ref="A4:B4"/>
    <mergeCell ref="C4:N4"/>
    <mergeCell ref="P4:Q4"/>
    <mergeCell ref="A2:O2"/>
    <mergeCell ref="BM5:BO5"/>
    <mergeCell ref="BP5:BV5"/>
    <mergeCell ref="BX5:BY5"/>
    <mergeCell ref="BZ5:CA5"/>
    <mergeCell ref="BI2:BW2"/>
    <mergeCell ref="BX2:CL2"/>
    <mergeCell ref="BI3:BW3"/>
    <mergeCell ref="BX3:CL3"/>
    <mergeCell ref="BI4:BJ4"/>
    <mergeCell ref="BK4:BV4"/>
    <mergeCell ref="CB5:CD5"/>
    <mergeCell ref="CE5:CK5"/>
    <mergeCell ref="BJ7:BK7"/>
    <mergeCell ref="BL7:BM7"/>
    <mergeCell ref="BO7:BS7"/>
    <mergeCell ref="BU7:BU8"/>
    <mergeCell ref="BV7:BV8"/>
    <mergeCell ref="BY7:BZ7"/>
    <mergeCell ref="BI5:BJ5"/>
    <mergeCell ref="BK5:BL5"/>
    <mergeCell ref="CJ7:CJ8"/>
    <mergeCell ref="CK7:CK8"/>
    <mergeCell ref="BJ44:BK44"/>
    <mergeCell ref="BO44:BV44"/>
    <mergeCell ref="BY44:BZ44"/>
    <mergeCell ref="CD44:CK44"/>
    <mergeCell ref="CA7:CB7"/>
    <mergeCell ref="CD7:CH7"/>
    <mergeCell ref="CE46:CG46"/>
    <mergeCell ref="CH46:CL46"/>
    <mergeCell ref="BI46:BI47"/>
    <mergeCell ref="BJ46:BM46"/>
    <mergeCell ref="BO46:BO47"/>
    <mergeCell ref="BP46:BR46"/>
    <mergeCell ref="BS46:BW46"/>
    <mergeCell ref="BX46:BX47"/>
    <mergeCell ref="BY46:CB46"/>
    <mergeCell ref="CD46:CD47"/>
  </mergeCells>
  <conditionalFormatting sqref="E9:E43 K9:K43 N9:N43">
    <cfRule type="cellIs" priority="75" dxfId="57" operator="equal">
      <formula>"ERROR"</formula>
    </cfRule>
  </conditionalFormatting>
  <conditionalFormatting sqref="C9:D43 G9:I43">
    <cfRule type="cellIs" priority="67" dxfId="0" operator="equal">
      <formula>0</formula>
    </cfRule>
  </conditionalFormatting>
  <conditionalFormatting sqref="G49:G51">
    <cfRule type="cellIs" priority="35" dxfId="58" operator="equal">
      <formula>"ERROR"</formula>
    </cfRule>
  </conditionalFormatting>
  <conditionalFormatting sqref="CS49:CS50">
    <cfRule type="cellIs" priority="6" dxfId="58" operator="equal">
      <formula>"ERROR"</formula>
    </cfRule>
  </conditionalFormatting>
  <conditionalFormatting sqref="G58">
    <cfRule type="cellIs" priority="32" dxfId="59" operator="equal">
      <formula>"ERROR"</formula>
    </cfRule>
  </conditionalFormatting>
  <conditionalFormatting sqref="BO49:BO50">
    <cfRule type="cellIs" priority="14" dxfId="58" operator="equal">
      <formula>"ERROR"</formula>
    </cfRule>
  </conditionalFormatting>
  <conditionalFormatting sqref="T9:T43 Z9:Z43 AC9:AC43">
    <cfRule type="cellIs" priority="28" dxfId="57" operator="equal">
      <formula>"ERROR"</formula>
    </cfRule>
  </conditionalFormatting>
  <conditionalFormatting sqref="R9:S43 V9:X43">
    <cfRule type="cellIs" priority="27" dxfId="0" operator="equal">
      <formula>0</formula>
    </cfRule>
  </conditionalFormatting>
  <conditionalFormatting sqref="V49:V50">
    <cfRule type="cellIs" priority="26" dxfId="58" operator="equal">
      <formula>"ERROR"</formula>
    </cfRule>
  </conditionalFormatting>
  <conditionalFormatting sqref="AI9:AI43 AO9:AO43 AR9:AR43">
    <cfRule type="cellIs" priority="24" dxfId="57" operator="equal">
      <formula>"ERROR"</formula>
    </cfRule>
  </conditionalFormatting>
  <conditionalFormatting sqref="AG9:AH43 AK9:AM43">
    <cfRule type="cellIs" priority="23" dxfId="0" operator="equal">
      <formula>0</formula>
    </cfRule>
  </conditionalFormatting>
  <conditionalFormatting sqref="AK49:AK50">
    <cfRule type="cellIs" priority="22" dxfId="58" operator="equal">
      <formula>"ERROR"</formula>
    </cfRule>
  </conditionalFormatting>
  <conditionalFormatting sqref="AX9:AX43 BD9:BD43 BG9:BG43">
    <cfRule type="cellIs" priority="20" dxfId="57" operator="equal">
      <formula>"ERROR"</formula>
    </cfRule>
  </conditionalFormatting>
  <conditionalFormatting sqref="AV9:AW43 AZ9:BB43">
    <cfRule type="cellIs" priority="19" dxfId="0" operator="equal">
      <formula>0</formula>
    </cfRule>
  </conditionalFormatting>
  <conditionalFormatting sqref="AZ49:AZ50">
    <cfRule type="cellIs" priority="18" dxfId="58" operator="equal">
      <formula>"ERROR"</formula>
    </cfRule>
  </conditionalFormatting>
  <conditionalFormatting sqref="BM9:BM43 BS9:BS43 BV9:BV43">
    <cfRule type="cellIs" priority="16" dxfId="57" operator="equal">
      <formula>"ERROR"</formula>
    </cfRule>
  </conditionalFormatting>
  <conditionalFormatting sqref="BK9:BL43 BO9:BQ43">
    <cfRule type="cellIs" priority="15" dxfId="0" operator="equal">
      <formula>0</formula>
    </cfRule>
  </conditionalFormatting>
  <conditionalFormatting sqref="CB9:CB43 CH9:CH43 CK9:CK43">
    <cfRule type="cellIs" priority="12" dxfId="57" operator="equal">
      <formula>"ERROR"</formula>
    </cfRule>
  </conditionalFormatting>
  <conditionalFormatting sqref="BZ9:CA43 CD9:CF43">
    <cfRule type="cellIs" priority="11" dxfId="0" operator="equal">
      <formula>0</formula>
    </cfRule>
  </conditionalFormatting>
  <conditionalFormatting sqref="CD49:CD50">
    <cfRule type="cellIs" priority="10" dxfId="58" operator="equal">
      <formula>"ERROR"</formula>
    </cfRule>
  </conditionalFormatting>
  <conditionalFormatting sqref="CQ9:CQ43 CW9:CW43 CZ9:CZ43">
    <cfRule type="cellIs" priority="8" dxfId="57" operator="equal">
      <formula>"ERROR"</formula>
    </cfRule>
  </conditionalFormatting>
  <conditionalFormatting sqref="CO9:CP43 CS9:CU43">
    <cfRule type="cellIs" priority="7" dxfId="0" operator="equal">
      <formula>0</formula>
    </cfRule>
  </conditionalFormatting>
  <conditionalFormatting sqref="DF9:DF43 DL9:DL43 DO9:DO43">
    <cfRule type="cellIs" priority="4" dxfId="57" operator="equal">
      <formula>"ERROR"</formula>
    </cfRule>
  </conditionalFormatting>
  <conditionalFormatting sqref="DD9:DE43 DH9:DJ43">
    <cfRule type="cellIs" priority="3" dxfId="0" operator="equal">
      <formula>0</formula>
    </cfRule>
  </conditionalFormatting>
  <conditionalFormatting sqref="DH49:DH50">
    <cfRule type="cellIs" priority="2" dxfId="58" operator="equal">
      <formula>"ERROR"</formula>
    </cfRule>
  </conditionalFormatting>
  <dataValidations count="1">
    <dataValidation allowBlank="1" showInputMessage="1" showErrorMessage="1" promptTitle="Elige Curso" errorTitle="Error" error="No ha seleccionado el curso" sqref="B7:C7 BJ7:BK7 Q7:R7 AF7:AG7 AU7:AV7 BY7:BZ7 CN7:CO7 DC7:DD7"/>
  </dataValidations>
  <printOptions/>
  <pageMargins left="0.46" right="0.31" top="0.57" bottom="0.47" header="0.3" footer="0.3"/>
  <pageSetup horizontalDpi="600" verticalDpi="600" orientation="portrait" paperSize="9" r:id="rId1"/>
  <headerFooter>
    <oddHeader>&amp;LPrograma  de mejora de la fluidez y comprensión lectoras&amp;RServicio de Inspección - Granada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P58"/>
  <sheetViews>
    <sheetView showGridLines="0" showRowColHeaders="0" zoomScale="50" zoomScaleNormal="50" zoomScalePageLayoutView="0" workbookViewId="0" topLeftCell="A1">
      <selection activeCell="C9" sqref="C9"/>
    </sheetView>
  </sheetViews>
  <sheetFormatPr defaultColWidth="7.140625" defaultRowHeight="18" customHeight="1"/>
  <cols>
    <col min="1" max="1" width="9.57421875" style="14" customWidth="1"/>
    <col min="2" max="2" width="8.421875" style="14" bestFit="1" customWidth="1"/>
    <col min="3" max="3" width="7.140625" style="14" customWidth="1"/>
    <col min="4" max="4" width="8.421875" style="14" bestFit="1" customWidth="1"/>
    <col min="5" max="5" width="7.140625" style="14" customWidth="1"/>
    <col min="6" max="6" width="7.140625" style="14" hidden="1" customWidth="1"/>
    <col min="7" max="11" width="7.140625" style="14" customWidth="1"/>
    <col min="12" max="13" width="7.140625" style="14" hidden="1" customWidth="1"/>
    <col min="14" max="14" width="8.8515625" style="14" customWidth="1"/>
    <col min="15" max="15" width="7.140625" style="14" customWidth="1"/>
    <col min="16" max="16" width="9.57421875" style="14" customWidth="1"/>
    <col min="17" max="17" width="8.421875" style="14" bestFit="1" customWidth="1"/>
    <col min="18" max="18" width="7.140625" style="14" customWidth="1"/>
    <col min="19" max="19" width="8.421875" style="14" bestFit="1" customWidth="1"/>
    <col min="20" max="20" width="7.140625" style="14" customWidth="1"/>
    <col min="21" max="21" width="7.140625" style="14" hidden="1" customWidth="1"/>
    <col min="22" max="26" width="7.140625" style="14" customWidth="1"/>
    <col min="27" max="28" width="7.140625" style="14" hidden="1" customWidth="1"/>
    <col min="29" max="29" width="8.8515625" style="14" customWidth="1"/>
    <col min="30" max="30" width="7.140625" style="14" customWidth="1"/>
    <col min="31" max="31" width="9.57421875" style="14" customWidth="1"/>
    <col min="32" max="32" width="8.421875" style="14" bestFit="1" customWidth="1"/>
    <col min="33" max="33" width="7.140625" style="14" customWidth="1"/>
    <col min="34" max="34" width="8.421875" style="14" bestFit="1" customWidth="1"/>
    <col min="35" max="35" width="7.140625" style="14" customWidth="1"/>
    <col min="36" max="36" width="7.140625" style="14" hidden="1" customWidth="1"/>
    <col min="37" max="41" width="7.140625" style="14" customWidth="1"/>
    <col min="42" max="43" width="7.140625" style="14" hidden="1" customWidth="1"/>
    <col min="44" max="44" width="8.8515625" style="14" customWidth="1"/>
    <col min="45" max="45" width="7.140625" style="14" customWidth="1"/>
    <col min="46" max="46" width="9.57421875" style="14" customWidth="1"/>
    <col min="47" max="47" width="8.421875" style="14" bestFit="1" customWidth="1"/>
    <col min="48" max="48" width="7.140625" style="14" customWidth="1"/>
    <col min="49" max="49" width="8.421875" style="14" bestFit="1" customWidth="1"/>
    <col min="50" max="50" width="7.140625" style="14" customWidth="1"/>
    <col min="51" max="51" width="7.140625" style="14" hidden="1" customWidth="1"/>
    <col min="52" max="56" width="7.140625" style="14" customWidth="1"/>
    <col min="57" max="58" width="7.140625" style="14" hidden="1" customWidth="1"/>
    <col min="59" max="59" width="8.8515625" style="14" customWidth="1"/>
    <col min="60" max="60" width="7.140625" style="14" customWidth="1"/>
    <col min="61" max="61" width="9.57421875" style="14" customWidth="1"/>
    <col min="62" max="62" width="8.421875" style="14" bestFit="1" customWidth="1"/>
    <col min="63" max="63" width="7.140625" style="14" customWidth="1"/>
    <col min="64" max="64" width="8.421875" style="14" bestFit="1" customWidth="1"/>
    <col min="65" max="65" width="7.140625" style="14" customWidth="1"/>
    <col min="66" max="66" width="7.140625" style="14" hidden="1" customWidth="1"/>
    <col min="67" max="71" width="7.140625" style="14" customWidth="1"/>
    <col min="72" max="73" width="7.140625" style="14" hidden="1" customWidth="1"/>
    <col min="74" max="74" width="8.8515625" style="14" customWidth="1"/>
    <col min="75" max="75" width="7.140625" style="14" customWidth="1"/>
    <col min="76" max="76" width="9.57421875" style="14" customWidth="1"/>
    <col min="77" max="77" width="8.421875" style="14" bestFit="1" customWidth="1"/>
    <col min="78" max="78" width="7.140625" style="14" customWidth="1"/>
    <col min="79" max="79" width="8.421875" style="14" bestFit="1" customWidth="1"/>
    <col min="80" max="80" width="7.140625" style="14" customWidth="1"/>
    <col min="81" max="81" width="7.140625" style="14" hidden="1" customWidth="1"/>
    <col min="82" max="86" width="7.140625" style="14" customWidth="1"/>
    <col min="87" max="88" width="7.140625" style="14" hidden="1" customWidth="1"/>
    <col min="89" max="89" width="8.8515625" style="14" customWidth="1"/>
    <col min="90" max="90" width="7.140625" style="14" customWidth="1"/>
    <col min="91" max="91" width="9.57421875" style="14" customWidth="1"/>
    <col min="92" max="92" width="8.421875" style="14" bestFit="1" customWidth="1"/>
    <col min="93" max="93" width="7.140625" style="14" customWidth="1"/>
    <col min="94" max="94" width="8.421875" style="14" bestFit="1" customWidth="1"/>
    <col min="95" max="95" width="7.140625" style="14" customWidth="1"/>
    <col min="96" max="96" width="7.140625" style="14" hidden="1" customWidth="1"/>
    <col min="97" max="101" width="7.140625" style="14" customWidth="1"/>
    <col min="102" max="103" width="7.140625" style="14" hidden="1" customWidth="1"/>
    <col min="104" max="104" width="8.8515625" style="14" customWidth="1"/>
    <col min="105" max="105" width="7.140625" style="14" customWidth="1"/>
    <col min="106" max="106" width="9.57421875" style="14" customWidth="1"/>
    <col min="107" max="107" width="8.421875" style="14" bestFit="1" customWidth="1"/>
    <col min="108" max="108" width="7.140625" style="14" customWidth="1"/>
    <col min="109" max="109" width="8.421875" style="14" bestFit="1" customWidth="1"/>
    <col min="110" max="110" width="7.140625" style="14" customWidth="1"/>
    <col min="111" max="111" width="7.140625" style="14" hidden="1" customWidth="1"/>
    <col min="112" max="116" width="7.140625" style="14" customWidth="1"/>
    <col min="117" max="118" width="7.140625" style="14" hidden="1" customWidth="1"/>
    <col min="119" max="119" width="8.8515625" style="14" customWidth="1"/>
    <col min="120" max="16384" width="7.140625" style="14" customWidth="1"/>
  </cols>
  <sheetData>
    <row r="1" ht="8.25" customHeight="1"/>
    <row r="2" spans="1:120" ht="13.5" customHeigh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 t="s">
        <v>28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 t="s">
        <v>28</v>
      </c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 t="s">
        <v>28</v>
      </c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 t="s">
        <v>28</v>
      </c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 t="s">
        <v>28</v>
      </c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 t="s">
        <v>28</v>
      </c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 t="s">
        <v>28</v>
      </c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</row>
    <row r="3" spans="1:120" ht="13.5" customHeight="1">
      <c r="A3" s="105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 t="s">
        <v>54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5" t="s">
        <v>54</v>
      </c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5" t="s">
        <v>54</v>
      </c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5" t="s">
        <v>54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5" t="s">
        <v>54</v>
      </c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5" t="s">
        <v>54</v>
      </c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5" t="s">
        <v>54</v>
      </c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19" s="50" customFormat="1" ht="13.5" customHeight="1">
      <c r="A4" s="103" t="s">
        <v>19</v>
      </c>
      <c r="B4" s="103"/>
      <c r="C4" s="100">
        <f>INICIO!$D$8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P4" s="103" t="s">
        <v>19</v>
      </c>
      <c r="Q4" s="103"/>
      <c r="R4" s="100">
        <f>INICIO!$D$8</f>
        <v>0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E4" s="103" t="s">
        <v>19</v>
      </c>
      <c r="AF4" s="103"/>
      <c r="AG4" s="100">
        <f>INICIO!$D$8</f>
        <v>0</v>
      </c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T4" s="103" t="s">
        <v>19</v>
      </c>
      <c r="AU4" s="103"/>
      <c r="AV4" s="100">
        <f>INICIO!$D$8</f>
        <v>0</v>
      </c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I4" s="103" t="s">
        <v>19</v>
      </c>
      <c r="BJ4" s="103"/>
      <c r="BK4" s="100">
        <f>INICIO!$D$8</f>
        <v>0</v>
      </c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X4" s="103" t="s">
        <v>19</v>
      </c>
      <c r="BY4" s="103"/>
      <c r="BZ4" s="100">
        <f>INICIO!$D$8</f>
        <v>0</v>
      </c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M4" s="103" t="s">
        <v>19</v>
      </c>
      <c r="CN4" s="103"/>
      <c r="CO4" s="100">
        <f>INICIO!$D$8</f>
        <v>0</v>
      </c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B4" s="103" t="s">
        <v>19</v>
      </c>
      <c r="DC4" s="103"/>
      <c r="DD4" s="100">
        <f>INICIO!$D$8</f>
        <v>0</v>
      </c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</row>
    <row r="5" spans="1:119" s="50" customFormat="1" ht="13.5" customHeight="1">
      <c r="A5" s="103" t="s">
        <v>25</v>
      </c>
      <c r="B5" s="103"/>
      <c r="C5" s="100">
        <f>INICIO!$D$10</f>
        <v>0</v>
      </c>
      <c r="D5" s="100"/>
      <c r="E5" s="99" t="s">
        <v>26</v>
      </c>
      <c r="F5" s="99"/>
      <c r="G5" s="99"/>
      <c r="H5" s="100">
        <f>INICIO!$K$10</f>
        <v>0</v>
      </c>
      <c r="I5" s="100"/>
      <c r="J5" s="100"/>
      <c r="K5" s="100"/>
      <c r="L5" s="100"/>
      <c r="M5" s="100"/>
      <c r="N5" s="100"/>
      <c r="P5" s="103" t="s">
        <v>25</v>
      </c>
      <c r="Q5" s="103"/>
      <c r="R5" s="100">
        <f>INICIO!$D$10</f>
        <v>0</v>
      </c>
      <c r="S5" s="100"/>
      <c r="T5" s="99" t="s">
        <v>26</v>
      </c>
      <c r="U5" s="99"/>
      <c r="V5" s="99"/>
      <c r="W5" s="100">
        <f>INICIO!$K$10</f>
        <v>0</v>
      </c>
      <c r="X5" s="100"/>
      <c r="Y5" s="100"/>
      <c r="Z5" s="100"/>
      <c r="AA5" s="100"/>
      <c r="AB5" s="100"/>
      <c r="AC5" s="100"/>
      <c r="AE5" s="103" t="s">
        <v>25</v>
      </c>
      <c r="AF5" s="103"/>
      <c r="AG5" s="100">
        <f>INICIO!$D$10</f>
        <v>0</v>
      </c>
      <c r="AH5" s="100"/>
      <c r="AI5" s="99" t="s">
        <v>26</v>
      </c>
      <c r="AJ5" s="99"/>
      <c r="AK5" s="99"/>
      <c r="AL5" s="100">
        <f>INICIO!$K$10</f>
        <v>0</v>
      </c>
      <c r="AM5" s="100"/>
      <c r="AN5" s="100"/>
      <c r="AO5" s="100"/>
      <c r="AP5" s="100"/>
      <c r="AQ5" s="100"/>
      <c r="AR5" s="100"/>
      <c r="AT5" s="103" t="s">
        <v>25</v>
      </c>
      <c r="AU5" s="103"/>
      <c r="AV5" s="100">
        <f>INICIO!$D$10</f>
        <v>0</v>
      </c>
      <c r="AW5" s="100"/>
      <c r="AX5" s="99" t="s">
        <v>26</v>
      </c>
      <c r="AY5" s="99"/>
      <c r="AZ5" s="99"/>
      <c r="BA5" s="100">
        <f>INICIO!$K$10</f>
        <v>0</v>
      </c>
      <c r="BB5" s="100"/>
      <c r="BC5" s="100"/>
      <c r="BD5" s="100"/>
      <c r="BE5" s="100"/>
      <c r="BF5" s="100"/>
      <c r="BG5" s="100"/>
      <c r="BI5" s="103" t="s">
        <v>25</v>
      </c>
      <c r="BJ5" s="103"/>
      <c r="BK5" s="100">
        <f>INICIO!$D$10</f>
        <v>0</v>
      </c>
      <c r="BL5" s="100"/>
      <c r="BM5" s="99" t="s">
        <v>26</v>
      </c>
      <c r="BN5" s="99"/>
      <c r="BO5" s="99"/>
      <c r="BP5" s="100">
        <f>INICIO!$K$10</f>
        <v>0</v>
      </c>
      <c r="BQ5" s="100"/>
      <c r="BR5" s="100"/>
      <c r="BS5" s="100"/>
      <c r="BT5" s="100"/>
      <c r="BU5" s="100"/>
      <c r="BV5" s="100"/>
      <c r="BX5" s="103" t="s">
        <v>25</v>
      </c>
      <c r="BY5" s="103"/>
      <c r="BZ5" s="100">
        <f>INICIO!$D$10</f>
        <v>0</v>
      </c>
      <c r="CA5" s="100"/>
      <c r="CB5" s="99" t="s">
        <v>26</v>
      </c>
      <c r="CC5" s="99"/>
      <c r="CD5" s="99"/>
      <c r="CE5" s="100">
        <f>INICIO!$K$10</f>
        <v>0</v>
      </c>
      <c r="CF5" s="100"/>
      <c r="CG5" s="100"/>
      <c r="CH5" s="100"/>
      <c r="CI5" s="100"/>
      <c r="CJ5" s="100"/>
      <c r="CK5" s="100"/>
      <c r="CM5" s="103" t="s">
        <v>25</v>
      </c>
      <c r="CN5" s="103"/>
      <c r="CO5" s="100">
        <f>INICIO!$D$10</f>
        <v>0</v>
      </c>
      <c r="CP5" s="100"/>
      <c r="CQ5" s="99" t="s">
        <v>26</v>
      </c>
      <c r="CR5" s="99"/>
      <c r="CS5" s="99"/>
      <c r="CT5" s="100">
        <f>INICIO!$K$10</f>
        <v>0</v>
      </c>
      <c r="CU5" s="100"/>
      <c r="CV5" s="100"/>
      <c r="CW5" s="100"/>
      <c r="CX5" s="100"/>
      <c r="CY5" s="100"/>
      <c r="CZ5" s="100"/>
      <c r="DB5" s="103" t="s">
        <v>25</v>
      </c>
      <c r="DC5" s="103"/>
      <c r="DD5" s="100">
        <f>INICIO!$D$10</f>
        <v>0</v>
      </c>
      <c r="DE5" s="100"/>
      <c r="DF5" s="99" t="s">
        <v>26</v>
      </c>
      <c r="DG5" s="99"/>
      <c r="DH5" s="99"/>
      <c r="DI5" s="100">
        <f>INICIO!$K$10</f>
        <v>0</v>
      </c>
      <c r="DJ5" s="100"/>
      <c r="DK5" s="100"/>
      <c r="DL5" s="100"/>
      <c r="DM5" s="100"/>
      <c r="DN5" s="100"/>
      <c r="DO5" s="100"/>
    </row>
    <row r="6" spans="1:119" s="53" customFormat="1" ht="7.5" customHeight="1" thickBot="1">
      <c r="A6" s="52"/>
      <c r="B6" s="52"/>
      <c r="C6" s="52"/>
      <c r="D6" s="52">
        <v>144</v>
      </c>
      <c r="E6" s="52">
        <v>129</v>
      </c>
      <c r="F6" s="52"/>
      <c r="G6" s="52">
        <v>8</v>
      </c>
      <c r="H6" s="52">
        <v>6</v>
      </c>
      <c r="I6" s="52">
        <v>10</v>
      </c>
      <c r="J6" s="52"/>
      <c r="K6" s="52"/>
      <c r="L6" s="52"/>
      <c r="M6" s="52"/>
      <c r="N6" s="52"/>
      <c r="P6" s="52"/>
      <c r="Q6" s="52"/>
      <c r="R6" s="52"/>
      <c r="S6" s="52">
        <v>144</v>
      </c>
      <c r="T6" s="52">
        <v>129</v>
      </c>
      <c r="U6" s="52"/>
      <c r="V6" s="52">
        <v>8</v>
      </c>
      <c r="W6" s="52">
        <v>6</v>
      </c>
      <c r="X6" s="52">
        <v>10</v>
      </c>
      <c r="Y6" s="52"/>
      <c r="Z6" s="52"/>
      <c r="AA6" s="52"/>
      <c r="AB6" s="52"/>
      <c r="AC6" s="52"/>
      <c r="AE6" s="52"/>
      <c r="AF6" s="52"/>
      <c r="AG6" s="52"/>
      <c r="AH6" s="52">
        <v>144</v>
      </c>
      <c r="AI6" s="52">
        <v>129</v>
      </c>
      <c r="AJ6" s="52"/>
      <c r="AK6" s="52">
        <v>8</v>
      </c>
      <c r="AL6" s="52">
        <v>6</v>
      </c>
      <c r="AM6" s="52">
        <v>10</v>
      </c>
      <c r="AN6" s="52"/>
      <c r="AO6" s="52"/>
      <c r="AP6" s="52"/>
      <c r="AQ6" s="52"/>
      <c r="AR6" s="52"/>
      <c r="AT6" s="52"/>
      <c r="AU6" s="52"/>
      <c r="AV6" s="52"/>
      <c r="AW6" s="52">
        <v>144</v>
      </c>
      <c r="AX6" s="52">
        <v>129</v>
      </c>
      <c r="AY6" s="52"/>
      <c r="AZ6" s="52">
        <v>8</v>
      </c>
      <c r="BA6" s="52">
        <v>6</v>
      </c>
      <c r="BB6" s="52">
        <v>10</v>
      </c>
      <c r="BC6" s="52"/>
      <c r="BD6" s="52"/>
      <c r="BE6" s="52"/>
      <c r="BF6" s="52"/>
      <c r="BG6" s="52"/>
      <c r="BI6" s="52"/>
      <c r="BJ6" s="52"/>
      <c r="BK6" s="52"/>
      <c r="BL6" s="52">
        <v>144</v>
      </c>
      <c r="BM6" s="52">
        <v>129</v>
      </c>
      <c r="BN6" s="52"/>
      <c r="BO6" s="52">
        <v>8</v>
      </c>
      <c r="BP6" s="52">
        <v>6</v>
      </c>
      <c r="BQ6" s="52">
        <v>10</v>
      </c>
      <c r="BR6" s="52"/>
      <c r="BS6" s="52"/>
      <c r="BT6" s="52"/>
      <c r="BU6" s="52"/>
      <c r="BV6" s="52"/>
      <c r="BX6" s="52"/>
      <c r="BY6" s="52"/>
      <c r="BZ6" s="52"/>
      <c r="CA6" s="52">
        <v>144</v>
      </c>
      <c r="CB6" s="52">
        <v>129</v>
      </c>
      <c r="CC6" s="52"/>
      <c r="CD6" s="52">
        <v>8</v>
      </c>
      <c r="CE6" s="52">
        <v>6</v>
      </c>
      <c r="CF6" s="52">
        <v>10</v>
      </c>
      <c r="CG6" s="52"/>
      <c r="CH6" s="52"/>
      <c r="CI6" s="52"/>
      <c r="CJ6" s="52"/>
      <c r="CK6" s="52"/>
      <c r="CM6" s="52"/>
      <c r="CN6" s="52"/>
      <c r="CO6" s="52"/>
      <c r="CP6" s="52">
        <v>144</v>
      </c>
      <c r="CQ6" s="52">
        <v>129</v>
      </c>
      <c r="CR6" s="52"/>
      <c r="CS6" s="52">
        <v>8</v>
      </c>
      <c r="CT6" s="52">
        <v>6</v>
      </c>
      <c r="CU6" s="52">
        <v>10</v>
      </c>
      <c r="CV6" s="52"/>
      <c r="CW6" s="52"/>
      <c r="CX6" s="52"/>
      <c r="CY6" s="52"/>
      <c r="CZ6" s="52"/>
      <c r="DB6" s="52"/>
      <c r="DC6" s="52"/>
      <c r="DD6" s="52"/>
      <c r="DE6" s="52">
        <v>144</v>
      </c>
      <c r="DF6" s="52">
        <v>129</v>
      </c>
      <c r="DG6" s="52"/>
      <c r="DH6" s="52">
        <v>8</v>
      </c>
      <c r="DI6" s="52">
        <v>6</v>
      </c>
      <c r="DJ6" s="52">
        <v>10</v>
      </c>
      <c r="DK6" s="52"/>
      <c r="DL6" s="52"/>
      <c r="DM6" s="52"/>
      <c r="DN6" s="52"/>
      <c r="DO6" s="52"/>
    </row>
    <row r="7" spans="2:119" ht="19.5" customHeight="1">
      <c r="B7" s="101" t="s">
        <v>48</v>
      </c>
      <c r="C7" s="102"/>
      <c r="D7" s="97" t="s">
        <v>0</v>
      </c>
      <c r="E7" s="98"/>
      <c r="F7" s="17"/>
      <c r="G7" s="97" t="s">
        <v>1</v>
      </c>
      <c r="H7" s="81"/>
      <c r="I7" s="81"/>
      <c r="J7" s="81"/>
      <c r="K7" s="98"/>
      <c r="L7" s="18"/>
      <c r="M7" s="90" t="s">
        <v>2</v>
      </c>
      <c r="N7" s="92" t="s">
        <v>3</v>
      </c>
      <c r="Q7" s="101" t="s">
        <v>41</v>
      </c>
      <c r="R7" s="102"/>
      <c r="S7" s="97" t="s">
        <v>0</v>
      </c>
      <c r="T7" s="98"/>
      <c r="U7" s="17"/>
      <c r="V7" s="97" t="s">
        <v>1</v>
      </c>
      <c r="W7" s="81"/>
      <c r="X7" s="81"/>
      <c r="Y7" s="81"/>
      <c r="Z7" s="98"/>
      <c r="AA7" s="18"/>
      <c r="AB7" s="90" t="s">
        <v>2</v>
      </c>
      <c r="AC7" s="92" t="s">
        <v>3</v>
      </c>
      <c r="AF7" s="101" t="s">
        <v>47</v>
      </c>
      <c r="AG7" s="102"/>
      <c r="AH7" s="97" t="s">
        <v>0</v>
      </c>
      <c r="AI7" s="98"/>
      <c r="AJ7" s="17"/>
      <c r="AK7" s="97" t="s">
        <v>1</v>
      </c>
      <c r="AL7" s="81"/>
      <c r="AM7" s="81"/>
      <c r="AN7" s="81"/>
      <c r="AO7" s="98"/>
      <c r="AP7" s="18"/>
      <c r="AQ7" s="90" t="s">
        <v>2</v>
      </c>
      <c r="AR7" s="92" t="s">
        <v>3</v>
      </c>
      <c r="AU7" s="101" t="s">
        <v>46</v>
      </c>
      <c r="AV7" s="102"/>
      <c r="AW7" s="97" t="s">
        <v>0</v>
      </c>
      <c r="AX7" s="98"/>
      <c r="AY7" s="17"/>
      <c r="AZ7" s="97" t="s">
        <v>1</v>
      </c>
      <c r="BA7" s="81"/>
      <c r="BB7" s="81"/>
      <c r="BC7" s="81"/>
      <c r="BD7" s="98"/>
      <c r="BE7" s="18"/>
      <c r="BF7" s="90" t="s">
        <v>2</v>
      </c>
      <c r="BG7" s="92" t="s">
        <v>3</v>
      </c>
      <c r="BJ7" s="101" t="s">
        <v>45</v>
      </c>
      <c r="BK7" s="102"/>
      <c r="BL7" s="97" t="s">
        <v>0</v>
      </c>
      <c r="BM7" s="98"/>
      <c r="BN7" s="17"/>
      <c r="BO7" s="97" t="s">
        <v>1</v>
      </c>
      <c r="BP7" s="81"/>
      <c r="BQ7" s="81"/>
      <c r="BR7" s="81"/>
      <c r="BS7" s="98"/>
      <c r="BT7" s="18"/>
      <c r="BU7" s="90" t="s">
        <v>2</v>
      </c>
      <c r="BV7" s="92" t="s">
        <v>3</v>
      </c>
      <c r="BY7" s="101" t="s">
        <v>44</v>
      </c>
      <c r="BZ7" s="102"/>
      <c r="CA7" s="97" t="s">
        <v>0</v>
      </c>
      <c r="CB7" s="98"/>
      <c r="CC7" s="17"/>
      <c r="CD7" s="97" t="s">
        <v>1</v>
      </c>
      <c r="CE7" s="81"/>
      <c r="CF7" s="81"/>
      <c r="CG7" s="81"/>
      <c r="CH7" s="98"/>
      <c r="CI7" s="18"/>
      <c r="CJ7" s="90" t="s">
        <v>2</v>
      </c>
      <c r="CK7" s="92" t="s">
        <v>3</v>
      </c>
      <c r="CN7" s="101" t="s">
        <v>43</v>
      </c>
      <c r="CO7" s="102"/>
      <c r="CP7" s="97" t="s">
        <v>0</v>
      </c>
      <c r="CQ7" s="98"/>
      <c r="CR7" s="17"/>
      <c r="CS7" s="97" t="s">
        <v>1</v>
      </c>
      <c r="CT7" s="81"/>
      <c r="CU7" s="81"/>
      <c r="CV7" s="81"/>
      <c r="CW7" s="98"/>
      <c r="CX7" s="18"/>
      <c r="CY7" s="90" t="s">
        <v>2</v>
      </c>
      <c r="CZ7" s="92" t="s">
        <v>3</v>
      </c>
      <c r="DC7" s="101" t="s">
        <v>42</v>
      </c>
      <c r="DD7" s="102"/>
      <c r="DE7" s="97" t="s">
        <v>0</v>
      </c>
      <c r="DF7" s="98"/>
      <c r="DG7" s="17"/>
      <c r="DH7" s="97" t="s">
        <v>1</v>
      </c>
      <c r="DI7" s="81"/>
      <c r="DJ7" s="81"/>
      <c r="DK7" s="81"/>
      <c r="DL7" s="98"/>
      <c r="DM7" s="18"/>
      <c r="DN7" s="90" t="s">
        <v>2</v>
      </c>
      <c r="DO7" s="92" t="s">
        <v>3</v>
      </c>
    </row>
    <row r="8" spans="2:119" ht="16.5" customHeight="1" thickBot="1">
      <c r="B8" s="19" t="s">
        <v>4</v>
      </c>
      <c r="C8" s="20" t="s">
        <v>5</v>
      </c>
      <c r="D8" s="19" t="s">
        <v>6</v>
      </c>
      <c r="E8" s="11" t="s">
        <v>7</v>
      </c>
      <c r="F8" s="21" t="s">
        <v>2</v>
      </c>
      <c r="G8" s="19" t="s">
        <v>8</v>
      </c>
      <c r="H8" s="22" t="s">
        <v>9</v>
      </c>
      <c r="I8" s="22" t="s">
        <v>10</v>
      </c>
      <c r="J8" s="22" t="s">
        <v>11</v>
      </c>
      <c r="K8" s="11" t="s">
        <v>7</v>
      </c>
      <c r="L8" s="23" t="s">
        <v>2</v>
      </c>
      <c r="M8" s="91"/>
      <c r="N8" s="93"/>
      <c r="Q8" s="19" t="s">
        <v>4</v>
      </c>
      <c r="R8" s="20" t="s">
        <v>5</v>
      </c>
      <c r="S8" s="19" t="s">
        <v>6</v>
      </c>
      <c r="T8" s="11" t="s">
        <v>7</v>
      </c>
      <c r="U8" s="21" t="s">
        <v>2</v>
      </c>
      <c r="V8" s="19" t="s">
        <v>8</v>
      </c>
      <c r="W8" s="22" t="s">
        <v>9</v>
      </c>
      <c r="X8" s="22" t="s">
        <v>10</v>
      </c>
      <c r="Y8" s="22" t="s">
        <v>11</v>
      </c>
      <c r="Z8" s="11" t="s">
        <v>7</v>
      </c>
      <c r="AA8" s="23" t="s">
        <v>2</v>
      </c>
      <c r="AB8" s="91"/>
      <c r="AC8" s="93"/>
      <c r="AF8" s="19" t="s">
        <v>4</v>
      </c>
      <c r="AG8" s="20" t="s">
        <v>5</v>
      </c>
      <c r="AH8" s="19" t="s">
        <v>6</v>
      </c>
      <c r="AI8" s="11" t="s">
        <v>7</v>
      </c>
      <c r="AJ8" s="21" t="s">
        <v>2</v>
      </c>
      <c r="AK8" s="19" t="s">
        <v>8</v>
      </c>
      <c r="AL8" s="22" t="s">
        <v>9</v>
      </c>
      <c r="AM8" s="22" t="s">
        <v>10</v>
      </c>
      <c r="AN8" s="22" t="s">
        <v>11</v>
      </c>
      <c r="AO8" s="11" t="s">
        <v>7</v>
      </c>
      <c r="AP8" s="23" t="s">
        <v>2</v>
      </c>
      <c r="AQ8" s="91"/>
      <c r="AR8" s="93"/>
      <c r="AU8" s="19" t="s">
        <v>4</v>
      </c>
      <c r="AV8" s="20" t="s">
        <v>5</v>
      </c>
      <c r="AW8" s="19" t="s">
        <v>6</v>
      </c>
      <c r="AX8" s="11" t="s">
        <v>7</v>
      </c>
      <c r="AY8" s="21" t="s">
        <v>2</v>
      </c>
      <c r="AZ8" s="19" t="s">
        <v>8</v>
      </c>
      <c r="BA8" s="22" t="s">
        <v>9</v>
      </c>
      <c r="BB8" s="22" t="s">
        <v>10</v>
      </c>
      <c r="BC8" s="22" t="s">
        <v>11</v>
      </c>
      <c r="BD8" s="11" t="s">
        <v>7</v>
      </c>
      <c r="BE8" s="23" t="s">
        <v>2</v>
      </c>
      <c r="BF8" s="91"/>
      <c r="BG8" s="93"/>
      <c r="BJ8" s="19" t="s">
        <v>4</v>
      </c>
      <c r="BK8" s="20" t="s">
        <v>5</v>
      </c>
      <c r="BL8" s="19" t="s">
        <v>6</v>
      </c>
      <c r="BM8" s="11" t="s">
        <v>7</v>
      </c>
      <c r="BN8" s="21" t="s">
        <v>2</v>
      </c>
      <c r="BO8" s="19" t="s">
        <v>8</v>
      </c>
      <c r="BP8" s="22" t="s">
        <v>9</v>
      </c>
      <c r="BQ8" s="22" t="s">
        <v>10</v>
      </c>
      <c r="BR8" s="22" t="s">
        <v>11</v>
      </c>
      <c r="BS8" s="11" t="s">
        <v>7</v>
      </c>
      <c r="BT8" s="23" t="s">
        <v>2</v>
      </c>
      <c r="BU8" s="91"/>
      <c r="BV8" s="93"/>
      <c r="BY8" s="19" t="s">
        <v>4</v>
      </c>
      <c r="BZ8" s="20" t="s">
        <v>5</v>
      </c>
      <c r="CA8" s="19" t="s">
        <v>6</v>
      </c>
      <c r="CB8" s="11" t="s">
        <v>7</v>
      </c>
      <c r="CC8" s="21" t="s">
        <v>2</v>
      </c>
      <c r="CD8" s="19" t="s">
        <v>8</v>
      </c>
      <c r="CE8" s="22" t="s">
        <v>9</v>
      </c>
      <c r="CF8" s="22" t="s">
        <v>10</v>
      </c>
      <c r="CG8" s="22" t="s">
        <v>11</v>
      </c>
      <c r="CH8" s="11" t="s">
        <v>7</v>
      </c>
      <c r="CI8" s="23" t="s">
        <v>2</v>
      </c>
      <c r="CJ8" s="91"/>
      <c r="CK8" s="93"/>
      <c r="CN8" s="19" t="s">
        <v>4</v>
      </c>
      <c r="CO8" s="20" t="s">
        <v>5</v>
      </c>
      <c r="CP8" s="19" t="s">
        <v>6</v>
      </c>
      <c r="CQ8" s="11" t="s">
        <v>7</v>
      </c>
      <c r="CR8" s="21" t="s">
        <v>2</v>
      </c>
      <c r="CS8" s="19" t="s">
        <v>8</v>
      </c>
      <c r="CT8" s="22" t="s">
        <v>9</v>
      </c>
      <c r="CU8" s="22" t="s">
        <v>10</v>
      </c>
      <c r="CV8" s="22" t="s">
        <v>11</v>
      </c>
      <c r="CW8" s="11" t="s">
        <v>7</v>
      </c>
      <c r="CX8" s="23" t="s">
        <v>2</v>
      </c>
      <c r="CY8" s="91"/>
      <c r="CZ8" s="93"/>
      <c r="DC8" s="19" t="s">
        <v>4</v>
      </c>
      <c r="DD8" s="20" t="s">
        <v>5</v>
      </c>
      <c r="DE8" s="19" t="s">
        <v>6</v>
      </c>
      <c r="DF8" s="11" t="s">
        <v>7</v>
      </c>
      <c r="DG8" s="21" t="s">
        <v>2</v>
      </c>
      <c r="DH8" s="19" t="s">
        <v>8</v>
      </c>
      <c r="DI8" s="22" t="s">
        <v>9</v>
      </c>
      <c r="DJ8" s="22" t="s">
        <v>10</v>
      </c>
      <c r="DK8" s="22" t="s">
        <v>11</v>
      </c>
      <c r="DL8" s="11" t="s">
        <v>7</v>
      </c>
      <c r="DM8" s="23" t="s">
        <v>2</v>
      </c>
      <c r="DN8" s="91"/>
      <c r="DO8" s="93"/>
    </row>
    <row r="9" spans="2:119" ht="16.5" customHeight="1">
      <c r="B9" s="24">
        <v>1</v>
      </c>
      <c r="C9" s="1"/>
      <c r="D9" s="2"/>
      <c r="E9" s="9">
        <f>IF(D9="","",IF(D9&gt;D$6,"OPT",IF(D9&gt;E$6,"MED","INA")))</f>
      </c>
      <c r="F9" s="12">
        <f aca="true" t="shared" si="0" ref="F9:F45">IF(E9="","",IF(E9="OPT",3,IF(E9="MED",2,1)))</f>
      </c>
      <c r="G9" s="2"/>
      <c r="H9" s="7"/>
      <c r="I9" s="7"/>
      <c r="J9" s="25">
        <f aca="true" t="shared" si="1" ref="J9:J33">IF(AND(G9="",H9="",I9=""),"",G9+H9+I9)</f>
      </c>
      <c r="K9" s="9">
        <f>IF(J9="","",IF(J9&gt;I$6,"ERROR",IF(J9&gt;G$6,"OPT",IF(J9&gt;H$6,"MED","INA"))))</f>
      </c>
      <c r="L9" s="26">
        <f>IF(K9="","",IF(K9="ERROR",0,IF(K9="OPT",3,IF(K9="MED",2,1))))</f>
      </c>
      <c r="M9" s="27">
        <f>IF(L9=0,0,IF(L9&gt;F9,F9,L9))</f>
      </c>
      <c r="N9" s="9">
        <f>IF(M9="","",IF(M9=0,"ERROR",IF(M9=3,"OPT",IF(M9=2,"MED","INA"))))</f>
      </c>
      <c r="Q9" s="24">
        <v>1</v>
      </c>
      <c r="R9" s="1"/>
      <c r="S9" s="2"/>
      <c r="T9" s="9">
        <f>IF(S9="","",IF(S9&gt;S$6,"OPT",IF(S9&gt;T$6,"MED","INA")))</f>
      </c>
      <c r="U9" s="12">
        <f aca="true" t="shared" si="2" ref="U9:U45">IF(T9="","",IF(T9="OPT",3,IF(T9="MED",2,1)))</f>
      </c>
      <c r="V9" s="2"/>
      <c r="W9" s="7"/>
      <c r="X9" s="7"/>
      <c r="Y9" s="25">
        <f aca="true" t="shared" si="3" ref="Y9:Y43">IF(AND(V9="",W9="",X9=""),"",V9+W9+X9)</f>
      </c>
      <c r="Z9" s="9">
        <f>IF(Y9="","",IF(Y9&gt;X$6,"ERROR",IF(Y9&gt;V$6,"OPT",IF(Y9&gt;W$6,"MED","INA"))))</f>
      </c>
      <c r="AA9" s="26">
        <f>IF(Z9="","",IF(Z9="ERROR",0,IF(Z9="OPT",3,IF(Z9="MED",2,1))))</f>
      </c>
      <c r="AB9" s="27">
        <f>IF(AA9=0,0,IF(AA9&gt;U9,U9,AA9))</f>
      </c>
      <c r="AC9" s="9">
        <f>IF(AB9="","",IF(AB9=0,"ERROR",IF(AB9=3,"OPT",IF(AB9=2,"MED","INA"))))</f>
      </c>
      <c r="AF9" s="24">
        <v>1</v>
      </c>
      <c r="AG9" s="1"/>
      <c r="AH9" s="2"/>
      <c r="AI9" s="9">
        <f>IF(AH9="","",IF(AH9&gt;AH$6,"OPT",IF(AH9&gt;AI$6,"MED","INA")))</f>
      </c>
      <c r="AJ9" s="12">
        <f aca="true" t="shared" si="4" ref="AJ9:AJ45">IF(AI9="","",IF(AI9="OPT",3,IF(AI9="MED",2,1)))</f>
      </c>
      <c r="AK9" s="2"/>
      <c r="AL9" s="7"/>
      <c r="AM9" s="7"/>
      <c r="AN9" s="25">
        <f aca="true" t="shared" si="5" ref="AN9:AN43">IF(AND(AK9="",AL9="",AM9=""),"",AK9+AL9+AM9)</f>
      </c>
      <c r="AO9" s="9">
        <f>IF(AN9="","",IF(AN9&gt;AM$6,"ERROR",IF(AN9&gt;AK$6,"OPT",IF(AN9&gt;AL$6,"MED","INA"))))</f>
      </c>
      <c r="AP9" s="26">
        <f>IF(AO9="","",IF(AO9="ERROR",0,IF(AO9="OPT",3,IF(AO9="MED",2,1))))</f>
      </c>
      <c r="AQ9" s="27">
        <f>IF(AP9=0,0,IF(AP9&gt;AJ9,AJ9,AP9))</f>
      </c>
      <c r="AR9" s="9">
        <f>IF(AQ9="","",IF(AQ9=0,"ERROR",IF(AQ9=3,"OPT",IF(AQ9=2,"MED","INA"))))</f>
      </c>
      <c r="AU9" s="24">
        <v>1</v>
      </c>
      <c r="AV9" s="1"/>
      <c r="AW9" s="2"/>
      <c r="AX9" s="9">
        <f>IF(AW9="","",IF(AW9&gt;AW$6,"OPT",IF(AW9&gt;AX$6,"MED","INA")))</f>
      </c>
      <c r="AY9" s="12">
        <f aca="true" t="shared" si="6" ref="AY9:AY45">IF(AX9="","",IF(AX9="OPT",3,IF(AX9="MED",2,1)))</f>
      </c>
      <c r="AZ9" s="2"/>
      <c r="BA9" s="7"/>
      <c r="BB9" s="7"/>
      <c r="BC9" s="25">
        <f aca="true" t="shared" si="7" ref="BC9:BC43">IF(AND(AZ9="",BA9="",BB9=""),"",AZ9+BA9+BB9)</f>
      </c>
      <c r="BD9" s="9">
        <f>IF(BC9="","",IF(BC9&gt;BB$6,"ERROR",IF(BC9&gt;AZ$6,"OPT",IF(BC9&gt;BA$6,"MED","INA"))))</f>
      </c>
      <c r="BE9" s="26">
        <f>IF(BD9="","",IF(BD9="ERROR",0,IF(BD9="OPT",3,IF(BD9="MED",2,1))))</f>
      </c>
      <c r="BF9" s="27">
        <f>IF(BE9=0,0,IF(BE9&gt;AY9,AY9,BE9))</f>
      </c>
      <c r="BG9" s="9">
        <f>IF(BF9="","",IF(BF9=0,"ERROR",IF(BF9=3,"OPT",IF(BF9=2,"MED","INA"))))</f>
      </c>
      <c r="BJ9" s="24">
        <v>1</v>
      </c>
      <c r="BK9" s="1"/>
      <c r="BL9" s="2"/>
      <c r="BM9" s="9">
        <f>IF(BL9="","",IF(BL9&gt;BL$6,"OPT",IF(BL9&gt;BM$6,"MED","INA")))</f>
      </c>
      <c r="BN9" s="12">
        <f aca="true" t="shared" si="8" ref="BN9:BN45">IF(BM9="","",IF(BM9="OPT",3,IF(BM9="MED",2,1)))</f>
      </c>
      <c r="BO9" s="2"/>
      <c r="BP9" s="7"/>
      <c r="BQ9" s="7"/>
      <c r="BR9" s="25">
        <f aca="true" t="shared" si="9" ref="BR9:BR43">IF(AND(BO9="",BP9="",BQ9=""),"",BO9+BP9+BQ9)</f>
      </c>
      <c r="BS9" s="9">
        <f>IF(BR9="","",IF(BR9&gt;BQ$6,"ERROR",IF(BR9&gt;BO$6,"OPT",IF(BR9&gt;BP$6,"MED","INA"))))</f>
      </c>
      <c r="BT9" s="26">
        <f>IF(BS9="","",IF(BS9="ERROR",0,IF(BS9="OPT",3,IF(BS9="MED",2,1))))</f>
      </c>
      <c r="BU9" s="27">
        <f>IF(BT9=0,0,IF(BT9&gt;BN9,BN9,BT9))</f>
      </c>
      <c r="BV9" s="9">
        <f>IF(BU9="","",IF(BU9=0,"ERROR",IF(BU9=3,"OPT",IF(BU9=2,"MED","INA"))))</f>
      </c>
      <c r="BY9" s="24">
        <v>1</v>
      </c>
      <c r="BZ9" s="1"/>
      <c r="CA9" s="2"/>
      <c r="CB9" s="9">
        <f>IF(CA9="","",IF(CA9&gt;CA$6,"OPT",IF(CA9&gt;CB$6,"MED","INA")))</f>
      </c>
      <c r="CC9" s="12">
        <f aca="true" t="shared" si="10" ref="CC9:CC45">IF(CB9="","",IF(CB9="OPT",3,IF(CB9="MED",2,1)))</f>
      </c>
      <c r="CD9" s="2"/>
      <c r="CE9" s="7"/>
      <c r="CF9" s="7"/>
      <c r="CG9" s="25">
        <f aca="true" t="shared" si="11" ref="CG9:CG43">IF(AND(CD9="",CE9="",CF9=""),"",CD9+CE9+CF9)</f>
      </c>
      <c r="CH9" s="9">
        <f>IF(CG9="","",IF(CG9&gt;CF$6,"ERROR",IF(CG9&gt;CD$6,"OPT",IF(CG9&gt;CE$6,"MED","INA"))))</f>
      </c>
      <c r="CI9" s="26">
        <f>IF(CH9="","",IF(CH9="ERROR",0,IF(CH9="OPT",3,IF(CH9="MED",2,1))))</f>
      </c>
      <c r="CJ9" s="27">
        <f>IF(CI9=0,0,IF(CI9&gt;CC9,CC9,CI9))</f>
      </c>
      <c r="CK9" s="9">
        <f>IF(CJ9="","",IF(CJ9=0,"ERROR",IF(CJ9=3,"OPT",IF(CJ9=2,"MED","INA"))))</f>
      </c>
      <c r="CN9" s="24">
        <v>1</v>
      </c>
      <c r="CO9" s="1"/>
      <c r="CP9" s="2"/>
      <c r="CQ9" s="9">
        <f>IF(CP9="","",IF(CP9&gt;CP$6,"OPT",IF(CP9&gt;CQ$6,"MED","INA")))</f>
      </c>
      <c r="CR9" s="12">
        <f aca="true" t="shared" si="12" ref="CR9:CR45">IF(CQ9="","",IF(CQ9="OPT",3,IF(CQ9="MED",2,1)))</f>
      </c>
      <c r="CS9" s="2"/>
      <c r="CT9" s="7"/>
      <c r="CU9" s="7"/>
      <c r="CV9" s="25">
        <f aca="true" t="shared" si="13" ref="CV9:CV43">IF(AND(CS9="",CT9="",CU9=""),"",CS9+CT9+CU9)</f>
      </c>
      <c r="CW9" s="9">
        <f>IF(CV9="","",IF(CV9&gt;CU$6,"ERROR",IF(CV9&gt;CS$6,"OPT",IF(CV9&gt;CT$6,"MED","INA"))))</f>
      </c>
      <c r="CX9" s="26">
        <f>IF(CW9="","",IF(CW9="ERROR",0,IF(CW9="OPT",3,IF(CW9="MED",2,1))))</f>
      </c>
      <c r="CY9" s="27">
        <f>IF(CX9=0,0,IF(CX9&gt;CR9,CR9,CX9))</f>
      </c>
      <c r="CZ9" s="9">
        <f>IF(CY9="","",IF(CY9=0,"ERROR",IF(CY9=3,"OPT",IF(CY9=2,"MED","INA"))))</f>
      </c>
      <c r="DC9" s="24">
        <v>1</v>
      </c>
      <c r="DD9" s="1"/>
      <c r="DE9" s="2"/>
      <c r="DF9" s="9">
        <f>IF(DE9="","",IF(DE9&gt;DE$6,"OPT",IF(DE9&gt;DF$6,"MED","INA")))</f>
      </c>
      <c r="DG9" s="12">
        <f aca="true" t="shared" si="14" ref="DG9:DG45">IF(DF9="","",IF(DF9="OPT",3,IF(DF9="MED",2,1)))</f>
      </c>
      <c r="DH9" s="2"/>
      <c r="DI9" s="7"/>
      <c r="DJ9" s="7"/>
      <c r="DK9" s="25">
        <f aca="true" t="shared" si="15" ref="DK9:DK43">IF(AND(DH9="",DI9="",DJ9=""),"",DH9+DI9+DJ9)</f>
      </c>
      <c r="DL9" s="9">
        <f>IF(DK9="","",IF(DK9&gt;DJ$6,"ERROR",IF(DK9&gt;DH$6,"OPT",IF(DK9&gt;DI$6,"MED","INA"))))</f>
      </c>
      <c r="DM9" s="26">
        <f>IF(DL9="","",IF(DL9="ERROR",0,IF(DL9="OPT",3,IF(DL9="MED",2,1))))</f>
      </c>
      <c r="DN9" s="27">
        <f>IF(DM9=0,0,IF(DM9&gt;DG9,DG9,DM9))</f>
      </c>
      <c r="DO9" s="9">
        <f>IF(DN9="","",IF(DN9=0,"ERROR",IF(DN9=3,"OPT",IF(DN9=2,"MED","INA"))))</f>
      </c>
    </row>
    <row r="10" spans="2:119" ht="16.5" customHeight="1">
      <c r="B10" s="28">
        <v>2</v>
      </c>
      <c r="C10" s="3"/>
      <c r="D10" s="2"/>
      <c r="E10" s="9">
        <f aca="true" t="shared" si="16" ref="E10:E43">IF(D10="","",IF(D10&gt;D$6,"OPT",IF(D10&gt;E$6,"MED","INA")))</f>
      </c>
      <c r="F10" s="13">
        <f t="shared" si="0"/>
      </c>
      <c r="G10" s="2"/>
      <c r="H10" s="7"/>
      <c r="I10" s="7"/>
      <c r="J10" s="29">
        <f t="shared" si="1"/>
      </c>
      <c r="K10" s="9">
        <f aca="true" t="shared" si="17" ref="K10:K33">IF(J10="","",IF(J10&gt;I$6,"ERROR",IF(J10&gt;G$6,"OPT",IF(J10&gt;H$6,"MED","INA"))))</f>
      </c>
      <c r="L10" s="26">
        <f aca="true" t="shared" si="18" ref="L10:L33">IF(K10="","",IF(K10="ERROR",0,IF(K10="OPT",3,IF(K10="MED",2,1))))</f>
      </c>
      <c r="M10" s="27">
        <f aca="true" t="shared" si="19" ref="M10:M33">IF(L10=0,0,IF(L10&gt;F10,F10,L10))</f>
      </c>
      <c r="N10" s="9">
        <f aca="true" t="shared" si="20" ref="N10:N33">IF(M10="","",IF(M10=0,"ERROR",IF(M10=3,"OPT",IF(M10=2,"MED","INA"))))</f>
      </c>
      <c r="Q10" s="28">
        <v>2</v>
      </c>
      <c r="R10" s="3"/>
      <c r="S10" s="2"/>
      <c r="T10" s="9">
        <f aca="true" t="shared" si="21" ref="T10:T43">IF(S10="","",IF(S10&gt;S$6,"OPT",IF(S10&gt;T$6,"MED","INA")))</f>
      </c>
      <c r="U10" s="13">
        <f t="shared" si="2"/>
      </c>
      <c r="V10" s="4"/>
      <c r="W10" s="8"/>
      <c r="X10" s="8"/>
      <c r="Y10" s="29">
        <f t="shared" si="3"/>
      </c>
      <c r="Z10" s="9">
        <f aca="true" t="shared" si="22" ref="Z10:Z43">IF(Y10="","",IF(Y10&gt;X$6,"ERROR",IF(Y10&gt;V$6,"OPT",IF(Y10&gt;W$6,"MED","INA"))))</f>
      </c>
      <c r="AA10" s="26">
        <f aca="true" t="shared" si="23" ref="AA10:AA43">IF(Z10="","",IF(Z10="ERROR",0,IF(Z10="OPT",3,IF(Z10="MED",2,1))))</f>
      </c>
      <c r="AB10" s="27">
        <f aca="true" t="shared" si="24" ref="AB10:AB43">IF(AA10=0,0,IF(AA10&gt;U10,U10,AA10))</f>
      </c>
      <c r="AC10" s="9">
        <f aca="true" t="shared" si="25" ref="AC10:AC43">IF(AB10="","",IF(AB10=0,"ERROR",IF(AB10=3,"OPT",IF(AB10=2,"MED","INA"))))</f>
      </c>
      <c r="AF10" s="28">
        <v>2</v>
      </c>
      <c r="AG10" s="3"/>
      <c r="AH10" s="2"/>
      <c r="AI10" s="9">
        <f aca="true" t="shared" si="26" ref="AI10:AI43">IF(AH10="","",IF(AH10&gt;AH$6,"OPT",IF(AH10&gt;AI$6,"MED","INA")))</f>
      </c>
      <c r="AJ10" s="13">
        <f t="shared" si="4"/>
      </c>
      <c r="AK10" s="4"/>
      <c r="AL10" s="8"/>
      <c r="AM10" s="8"/>
      <c r="AN10" s="29">
        <f t="shared" si="5"/>
      </c>
      <c r="AO10" s="9">
        <f aca="true" t="shared" si="27" ref="AO10:AO43">IF(AN10="","",IF(AN10&gt;AM$6,"ERROR",IF(AN10&gt;AK$6,"OPT",IF(AN10&gt;AL$6,"MED","INA"))))</f>
      </c>
      <c r="AP10" s="26">
        <f aca="true" t="shared" si="28" ref="AP10:AP43">IF(AO10="","",IF(AO10="ERROR",0,IF(AO10="OPT",3,IF(AO10="MED",2,1))))</f>
      </c>
      <c r="AQ10" s="27">
        <f aca="true" t="shared" si="29" ref="AQ10:AQ43">IF(AP10=0,0,IF(AP10&gt;AJ10,AJ10,AP10))</f>
      </c>
      <c r="AR10" s="9">
        <f aca="true" t="shared" si="30" ref="AR10:AR43">IF(AQ10="","",IF(AQ10=0,"ERROR",IF(AQ10=3,"OPT",IF(AQ10=2,"MED","INA"))))</f>
      </c>
      <c r="AU10" s="28">
        <v>2</v>
      </c>
      <c r="AV10" s="3"/>
      <c r="AW10" s="2"/>
      <c r="AX10" s="9">
        <f aca="true" t="shared" si="31" ref="AX10:AX43">IF(AW10="","",IF(AW10&gt;AW$6,"OPT",IF(AW10&gt;AX$6,"MED","INA")))</f>
      </c>
      <c r="AY10" s="13">
        <f t="shared" si="6"/>
      </c>
      <c r="AZ10" s="4"/>
      <c r="BA10" s="8"/>
      <c r="BB10" s="8"/>
      <c r="BC10" s="29">
        <f t="shared" si="7"/>
      </c>
      <c r="BD10" s="9">
        <f aca="true" t="shared" si="32" ref="BD10:BD43">IF(BC10="","",IF(BC10&gt;BB$6,"ERROR",IF(BC10&gt;AZ$6,"OPT",IF(BC10&gt;BA$6,"MED","INA"))))</f>
      </c>
      <c r="BE10" s="26">
        <f aca="true" t="shared" si="33" ref="BE10:BE43">IF(BD10="","",IF(BD10="ERROR",0,IF(BD10="OPT",3,IF(BD10="MED",2,1))))</f>
      </c>
      <c r="BF10" s="27">
        <f aca="true" t="shared" si="34" ref="BF10:BF43">IF(BE10=0,0,IF(BE10&gt;AY10,AY10,BE10))</f>
      </c>
      <c r="BG10" s="9">
        <f aca="true" t="shared" si="35" ref="BG10:BG43">IF(BF10="","",IF(BF10=0,"ERROR",IF(BF10=3,"OPT",IF(BF10=2,"MED","INA"))))</f>
      </c>
      <c r="BJ10" s="28">
        <v>2</v>
      </c>
      <c r="BK10" s="3"/>
      <c r="BL10" s="2"/>
      <c r="BM10" s="9">
        <f aca="true" t="shared" si="36" ref="BM10:BM43">IF(BL10="","",IF(BL10&gt;BL$6,"OPT",IF(BL10&gt;BM$6,"MED","INA")))</f>
      </c>
      <c r="BN10" s="13">
        <f t="shared" si="8"/>
      </c>
      <c r="BO10" s="4"/>
      <c r="BP10" s="8"/>
      <c r="BQ10" s="8"/>
      <c r="BR10" s="29">
        <f t="shared" si="9"/>
      </c>
      <c r="BS10" s="9">
        <f aca="true" t="shared" si="37" ref="BS10:BS43">IF(BR10="","",IF(BR10&gt;BQ$6,"ERROR",IF(BR10&gt;BO$6,"OPT",IF(BR10&gt;BP$6,"MED","INA"))))</f>
      </c>
      <c r="BT10" s="26">
        <f aca="true" t="shared" si="38" ref="BT10:BT43">IF(BS10="","",IF(BS10="ERROR",0,IF(BS10="OPT",3,IF(BS10="MED",2,1))))</f>
      </c>
      <c r="BU10" s="27">
        <f aca="true" t="shared" si="39" ref="BU10:BU43">IF(BT10=0,0,IF(BT10&gt;BN10,BN10,BT10))</f>
      </c>
      <c r="BV10" s="9">
        <f aca="true" t="shared" si="40" ref="BV10:BV43">IF(BU10="","",IF(BU10=0,"ERROR",IF(BU10=3,"OPT",IF(BU10=2,"MED","INA"))))</f>
      </c>
      <c r="BY10" s="28">
        <v>2</v>
      </c>
      <c r="BZ10" s="3"/>
      <c r="CA10" s="2"/>
      <c r="CB10" s="9">
        <f aca="true" t="shared" si="41" ref="CB10:CB43">IF(CA10="","",IF(CA10&gt;CA$6,"OPT",IF(CA10&gt;CB$6,"MED","INA")))</f>
      </c>
      <c r="CC10" s="13">
        <f t="shared" si="10"/>
      </c>
      <c r="CD10" s="4"/>
      <c r="CE10" s="8"/>
      <c r="CF10" s="8"/>
      <c r="CG10" s="29">
        <f t="shared" si="11"/>
      </c>
      <c r="CH10" s="9">
        <f aca="true" t="shared" si="42" ref="CH10:CH43">IF(CG10="","",IF(CG10&gt;CF$6,"ERROR",IF(CG10&gt;CD$6,"OPT",IF(CG10&gt;CE$6,"MED","INA"))))</f>
      </c>
      <c r="CI10" s="26">
        <f aca="true" t="shared" si="43" ref="CI10:CI43">IF(CH10="","",IF(CH10="ERROR",0,IF(CH10="OPT",3,IF(CH10="MED",2,1))))</f>
      </c>
      <c r="CJ10" s="27">
        <f aca="true" t="shared" si="44" ref="CJ10:CJ43">IF(CI10=0,0,IF(CI10&gt;CC10,CC10,CI10))</f>
      </c>
      <c r="CK10" s="9">
        <f aca="true" t="shared" si="45" ref="CK10:CK43">IF(CJ10="","",IF(CJ10=0,"ERROR",IF(CJ10=3,"OPT",IF(CJ10=2,"MED","INA"))))</f>
      </c>
      <c r="CN10" s="28">
        <v>2</v>
      </c>
      <c r="CO10" s="3"/>
      <c r="CP10" s="2"/>
      <c r="CQ10" s="9">
        <f aca="true" t="shared" si="46" ref="CQ10:CQ43">IF(CP10="","",IF(CP10&gt;CP$6,"OPT",IF(CP10&gt;CQ$6,"MED","INA")))</f>
      </c>
      <c r="CR10" s="13">
        <f t="shared" si="12"/>
      </c>
      <c r="CS10" s="4"/>
      <c r="CT10" s="8"/>
      <c r="CU10" s="8"/>
      <c r="CV10" s="29">
        <f t="shared" si="13"/>
      </c>
      <c r="CW10" s="9">
        <f aca="true" t="shared" si="47" ref="CW10:CW43">IF(CV10="","",IF(CV10&gt;CU$6,"ERROR",IF(CV10&gt;CS$6,"OPT",IF(CV10&gt;CT$6,"MED","INA"))))</f>
      </c>
      <c r="CX10" s="26">
        <f aca="true" t="shared" si="48" ref="CX10:CX43">IF(CW10="","",IF(CW10="ERROR",0,IF(CW10="OPT",3,IF(CW10="MED",2,1))))</f>
      </c>
      <c r="CY10" s="27">
        <f aca="true" t="shared" si="49" ref="CY10:CY43">IF(CX10=0,0,IF(CX10&gt;CR10,CR10,CX10))</f>
      </c>
      <c r="CZ10" s="9">
        <f aca="true" t="shared" si="50" ref="CZ10:CZ43">IF(CY10="","",IF(CY10=0,"ERROR",IF(CY10=3,"OPT",IF(CY10=2,"MED","INA"))))</f>
      </c>
      <c r="DC10" s="28">
        <v>2</v>
      </c>
      <c r="DD10" s="3"/>
      <c r="DE10" s="2"/>
      <c r="DF10" s="9">
        <f aca="true" t="shared" si="51" ref="DF10:DF43">IF(DE10="","",IF(DE10&gt;DE$6,"OPT",IF(DE10&gt;DF$6,"MED","INA")))</f>
      </c>
      <c r="DG10" s="13">
        <f t="shared" si="14"/>
      </c>
      <c r="DH10" s="4"/>
      <c r="DI10" s="8"/>
      <c r="DJ10" s="8"/>
      <c r="DK10" s="29">
        <f t="shared" si="15"/>
      </c>
      <c r="DL10" s="9">
        <f aca="true" t="shared" si="52" ref="DL10:DL43">IF(DK10="","",IF(DK10&gt;DJ$6,"ERROR",IF(DK10&gt;DH$6,"OPT",IF(DK10&gt;DI$6,"MED","INA"))))</f>
      </c>
      <c r="DM10" s="26">
        <f aca="true" t="shared" si="53" ref="DM10:DM43">IF(DL10="","",IF(DL10="ERROR",0,IF(DL10="OPT",3,IF(DL10="MED",2,1))))</f>
      </c>
      <c r="DN10" s="27">
        <f aca="true" t="shared" si="54" ref="DN10:DN43">IF(DM10=0,0,IF(DM10&gt;DG10,DG10,DM10))</f>
      </c>
      <c r="DO10" s="9">
        <f aca="true" t="shared" si="55" ref="DO10:DO43">IF(DN10="","",IF(DN10=0,"ERROR",IF(DN10=3,"OPT",IF(DN10=2,"MED","INA"))))</f>
      </c>
    </row>
    <row r="11" spans="2:119" ht="16.5" customHeight="1">
      <c r="B11" s="28">
        <v>3</v>
      </c>
      <c r="C11" s="3"/>
      <c r="D11" s="2"/>
      <c r="E11" s="9">
        <f t="shared" si="16"/>
      </c>
      <c r="F11" s="13">
        <f t="shared" si="0"/>
      </c>
      <c r="G11" s="2"/>
      <c r="H11" s="7"/>
      <c r="I11" s="7"/>
      <c r="J11" s="29">
        <f t="shared" si="1"/>
      </c>
      <c r="K11" s="9">
        <f t="shared" si="17"/>
      </c>
      <c r="L11" s="26">
        <f t="shared" si="18"/>
      </c>
      <c r="M11" s="27">
        <f t="shared" si="19"/>
      </c>
      <c r="N11" s="9">
        <f t="shared" si="20"/>
      </c>
      <c r="Q11" s="28">
        <v>3</v>
      </c>
      <c r="R11" s="3"/>
      <c r="S11" s="2"/>
      <c r="T11" s="9">
        <f t="shared" si="21"/>
      </c>
      <c r="U11" s="13">
        <f t="shared" si="2"/>
      </c>
      <c r="V11" s="4"/>
      <c r="W11" s="8"/>
      <c r="X11" s="8"/>
      <c r="Y11" s="29">
        <f t="shared" si="3"/>
      </c>
      <c r="Z11" s="9">
        <f t="shared" si="22"/>
      </c>
      <c r="AA11" s="26">
        <f t="shared" si="23"/>
      </c>
      <c r="AB11" s="27">
        <f t="shared" si="24"/>
      </c>
      <c r="AC11" s="9">
        <f t="shared" si="25"/>
      </c>
      <c r="AF11" s="28">
        <v>3</v>
      </c>
      <c r="AG11" s="3"/>
      <c r="AH11" s="2"/>
      <c r="AI11" s="9">
        <f t="shared" si="26"/>
      </c>
      <c r="AJ11" s="13">
        <f t="shared" si="4"/>
      </c>
      <c r="AK11" s="4"/>
      <c r="AL11" s="8"/>
      <c r="AM11" s="8"/>
      <c r="AN11" s="29">
        <f t="shared" si="5"/>
      </c>
      <c r="AO11" s="9">
        <f t="shared" si="27"/>
      </c>
      <c r="AP11" s="26">
        <f t="shared" si="28"/>
      </c>
      <c r="AQ11" s="27">
        <f t="shared" si="29"/>
      </c>
      <c r="AR11" s="9">
        <f t="shared" si="30"/>
      </c>
      <c r="AU11" s="28">
        <v>3</v>
      </c>
      <c r="AV11" s="3"/>
      <c r="AW11" s="2"/>
      <c r="AX11" s="9">
        <f t="shared" si="31"/>
      </c>
      <c r="AY11" s="13">
        <f t="shared" si="6"/>
      </c>
      <c r="AZ11" s="4"/>
      <c r="BA11" s="8"/>
      <c r="BB11" s="8"/>
      <c r="BC11" s="29">
        <f t="shared" si="7"/>
      </c>
      <c r="BD11" s="9">
        <f t="shared" si="32"/>
      </c>
      <c r="BE11" s="26">
        <f t="shared" si="33"/>
      </c>
      <c r="BF11" s="27">
        <f t="shared" si="34"/>
      </c>
      <c r="BG11" s="9">
        <f t="shared" si="35"/>
      </c>
      <c r="BJ11" s="28">
        <v>3</v>
      </c>
      <c r="BK11" s="3"/>
      <c r="BL11" s="2"/>
      <c r="BM11" s="9">
        <f t="shared" si="36"/>
      </c>
      <c r="BN11" s="13">
        <f t="shared" si="8"/>
      </c>
      <c r="BO11" s="4"/>
      <c r="BP11" s="8"/>
      <c r="BQ11" s="8"/>
      <c r="BR11" s="29">
        <f t="shared" si="9"/>
      </c>
      <c r="BS11" s="9">
        <f t="shared" si="37"/>
      </c>
      <c r="BT11" s="26">
        <f t="shared" si="38"/>
      </c>
      <c r="BU11" s="27">
        <f t="shared" si="39"/>
      </c>
      <c r="BV11" s="9">
        <f t="shared" si="40"/>
      </c>
      <c r="BY11" s="28">
        <v>3</v>
      </c>
      <c r="BZ11" s="3"/>
      <c r="CA11" s="2"/>
      <c r="CB11" s="9">
        <f t="shared" si="41"/>
      </c>
      <c r="CC11" s="13">
        <f t="shared" si="10"/>
      </c>
      <c r="CD11" s="4"/>
      <c r="CE11" s="8"/>
      <c r="CF11" s="8"/>
      <c r="CG11" s="29">
        <f t="shared" si="11"/>
      </c>
      <c r="CH11" s="9">
        <f t="shared" si="42"/>
      </c>
      <c r="CI11" s="26">
        <f t="shared" si="43"/>
      </c>
      <c r="CJ11" s="27">
        <f t="shared" si="44"/>
      </c>
      <c r="CK11" s="9">
        <f t="shared" si="45"/>
      </c>
      <c r="CN11" s="28">
        <v>3</v>
      </c>
      <c r="CO11" s="3"/>
      <c r="CP11" s="2"/>
      <c r="CQ11" s="9">
        <f t="shared" si="46"/>
      </c>
      <c r="CR11" s="13">
        <f t="shared" si="12"/>
      </c>
      <c r="CS11" s="4"/>
      <c r="CT11" s="8"/>
      <c r="CU11" s="8"/>
      <c r="CV11" s="29">
        <f t="shared" si="13"/>
      </c>
      <c r="CW11" s="9">
        <f t="shared" si="47"/>
      </c>
      <c r="CX11" s="26">
        <f t="shared" si="48"/>
      </c>
      <c r="CY11" s="27">
        <f t="shared" si="49"/>
      </c>
      <c r="CZ11" s="9">
        <f t="shared" si="50"/>
      </c>
      <c r="DC11" s="28">
        <v>3</v>
      </c>
      <c r="DD11" s="3"/>
      <c r="DE11" s="2"/>
      <c r="DF11" s="9">
        <f t="shared" si="51"/>
      </c>
      <c r="DG11" s="13">
        <f t="shared" si="14"/>
      </c>
      <c r="DH11" s="4"/>
      <c r="DI11" s="8"/>
      <c r="DJ11" s="8"/>
      <c r="DK11" s="29">
        <f t="shared" si="15"/>
      </c>
      <c r="DL11" s="9">
        <f t="shared" si="52"/>
      </c>
      <c r="DM11" s="26">
        <f t="shared" si="53"/>
      </c>
      <c r="DN11" s="27">
        <f t="shared" si="54"/>
      </c>
      <c r="DO11" s="9">
        <f t="shared" si="55"/>
      </c>
    </row>
    <row r="12" spans="2:119" ht="16.5" customHeight="1">
      <c r="B12" s="28">
        <v>4</v>
      </c>
      <c r="C12" s="3"/>
      <c r="D12" s="2"/>
      <c r="E12" s="9">
        <f t="shared" si="16"/>
      </c>
      <c r="F12" s="13">
        <f t="shared" si="0"/>
      </c>
      <c r="G12" s="2"/>
      <c r="H12" s="7"/>
      <c r="I12" s="7"/>
      <c r="J12" s="29">
        <f t="shared" si="1"/>
      </c>
      <c r="K12" s="9">
        <f t="shared" si="17"/>
      </c>
      <c r="L12" s="26">
        <f t="shared" si="18"/>
      </c>
      <c r="M12" s="27">
        <f t="shared" si="19"/>
      </c>
      <c r="N12" s="9">
        <f t="shared" si="20"/>
      </c>
      <c r="Q12" s="28">
        <v>4</v>
      </c>
      <c r="R12" s="3"/>
      <c r="S12" s="2"/>
      <c r="T12" s="9">
        <f t="shared" si="21"/>
      </c>
      <c r="U12" s="13">
        <f t="shared" si="2"/>
      </c>
      <c r="V12" s="4"/>
      <c r="W12" s="8"/>
      <c r="X12" s="8"/>
      <c r="Y12" s="29">
        <f t="shared" si="3"/>
      </c>
      <c r="Z12" s="9">
        <f t="shared" si="22"/>
      </c>
      <c r="AA12" s="26">
        <f t="shared" si="23"/>
      </c>
      <c r="AB12" s="27">
        <f t="shared" si="24"/>
      </c>
      <c r="AC12" s="9">
        <f t="shared" si="25"/>
      </c>
      <c r="AF12" s="28">
        <v>4</v>
      </c>
      <c r="AG12" s="3"/>
      <c r="AH12" s="2"/>
      <c r="AI12" s="9">
        <f t="shared" si="26"/>
      </c>
      <c r="AJ12" s="13">
        <f t="shared" si="4"/>
      </c>
      <c r="AK12" s="4"/>
      <c r="AL12" s="8"/>
      <c r="AM12" s="8"/>
      <c r="AN12" s="29">
        <f t="shared" si="5"/>
      </c>
      <c r="AO12" s="9">
        <f t="shared" si="27"/>
      </c>
      <c r="AP12" s="26">
        <f t="shared" si="28"/>
      </c>
      <c r="AQ12" s="27">
        <f t="shared" si="29"/>
      </c>
      <c r="AR12" s="9">
        <f t="shared" si="30"/>
      </c>
      <c r="AU12" s="28">
        <v>4</v>
      </c>
      <c r="AV12" s="3"/>
      <c r="AW12" s="2"/>
      <c r="AX12" s="9">
        <f t="shared" si="31"/>
      </c>
      <c r="AY12" s="13">
        <f t="shared" si="6"/>
      </c>
      <c r="AZ12" s="4"/>
      <c r="BA12" s="8"/>
      <c r="BB12" s="8"/>
      <c r="BC12" s="29">
        <f t="shared" si="7"/>
      </c>
      <c r="BD12" s="9">
        <f t="shared" si="32"/>
      </c>
      <c r="BE12" s="26">
        <f t="shared" si="33"/>
      </c>
      <c r="BF12" s="27">
        <f t="shared" si="34"/>
      </c>
      <c r="BG12" s="9">
        <f t="shared" si="35"/>
      </c>
      <c r="BJ12" s="28">
        <v>4</v>
      </c>
      <c r="BK12" s="3"/>
      <c r="BL12" s="2"/>
      <c r="BM12" s="9">
        <f t="shared" si="36"/>
      </c>
      <c r="BN12" s="13">
        <f t="shared" si="8"/>
      </c>
      <c r="BO12" s="4"/>
      <c r="BP12" s="8"/>
      <c r="BQ12" s="8"/>
      <c r="BR12" s="29">
        <f t="shared" si="9"/>
      </c>
      <c r="BS12" s="9">
        <f t="shared" si="37"/>
      </c>
      <c r="BT12" s="26">
        <f t="shared" si="38"/>
      </c>
      <c r="BU12" s="27">
        <f t="shared" si="39"/>
      </c>
      <c r="BV12" s="9">
        <f t="shared" si="40"/>
      </c>
      <c r="BY12" s="28">
        <v>4</v>
      </c>
      <c r="BZ12" s="3"/>
      <c r="CA12" s="2"/>
      <c r="CB12" s="9">
        <f t="shared" si="41"/>
      </c>
      <c r="CC12" s="13">
        <f t="shared" si="10"/>
      </c>
      <c r="CD12" s="4"/>
      <c r="CE12" s="8"/>
      <c r="CF12" s="8"/>
      <c r="CG12" s="29">
        <f t="shared" si="11"/>
      </c>
      <c r="CH12" s="9">
        <f t="shared" si="42"/>
      </c>
      <c r="CI12" s="26">
        <f t="shared" si="43"/>
      </c>
      <c r="CJ12" s="27">
        <f t="shared" si="44"/>
      </c>
      <c r="CK12" s="9">
        <f t="shared" si="45"/>
      </c>
      <c r="CN12" s="28">
        <v>4</v>
      </c>
      <c r="CO12" s="3"/>
      <c r="CP12" s="2"/>
      <c r="CQ12" s="9">
        <f t="shared" si="46"/>
      </c>
      <c r="CR12" s="13">
        <f t="shared" si="12"/>
      </c>
      <c r="CS12" s="4"/>
      <c r="CT12" s="8"/>
      <c r="CU12" s="8"/>
      <c r="CV12" s="29">
        <f t="shared" si="13"/>
      </c>
      <c r="CW12" s="9">
        <f t="shared" si="47"/>
      </c>
      <c r="CX12" s="26">
        <f t="shared" si="48"/>
      </c>
      <c r="CY12" s="27">
        <f t="shared" si="49"/>
      </c>
      <c r="CZ12" s="9">
        <f t="shared" si="50"/>
      </c>
      <c r="DC12" s="28">
        <v>4</v>
      </c>
      <c r="DD12" s="3"/>
      <c r="DE12" s="2"/>
      <c r="DF12" s="9">
        <f t="shared" si="51"/>
      </c>
      <c r="DG12" s="13">
        <f t="shared" si="14"/>
      </c>
      <c r="DH12" s="4"/>
      <c r="DI12" s="8"/>
      <c r="DJ12" s="8"/>
      <c r="DK12" s="29">
        <f t="shared" si="15"/>
      </c>
      <c r="DL12" s="9">
        <f t="shared" si="52"/>
      </c>
      <c r="DM12" s="26">
        <f t="shared" si="53"/>
      </c>
      <c r="DN12" s="27">
        <f t="shared" si="54"/>
      </c>
      <c r="DO12" s="9">
        <f t="shared" si="55"/>
      </c>
    </row>
    <row r="13" spans="2:119" ht="16.5" customHeight="1">
      <c r="B13" s="28">
        <v>5</v>
      </c>
      <c r="C13" s="3"/>
      <c r="D13" s="2"/>
      <c r="E13" s="9">
        <f t="shared" si="16"/>
      </c>
      <c r="F13" s="13">
        <f t="shared" si="0"/>
      </c>
      <c r="G13" s="2"/>
      <c r="H13" s="7"/>
      <c r="I13" s="7"/>
      <c r="J13" s="29">
        <f t="shared" si="1"/>
      </c>
      <c r="K13" s="9">
        <f t="shared" si="17"/>
      </c>
      <c r="L13" s="26">
        <f t="shared" si="18"/>
      </c>
      <c r="M13" s="27">
        <f t="shared" si="19"/>
      </c>
      <c r="N13" s="9">
        <f t="shared" si="20"/>
      </c>
      <c r="Q13" s="28">
        <v>5</v>
      </c>
      <c r="R13" s="3"/>
      <c r="S13" s="2"/>
      <c r="T13" s="9">
        <f t="shared" si="21"/>
      </c>
      <c r="U13" s="13">
        <f t="shared" si="2"/>
      </c>
      <c r="V13" s="4"/>
      <c r="W13" s="8"/>
      <c r="X13" s="8"/>
      <c r="Y13" s="29">
        <f t="shared" si="3"/>
      </c>
      <c r="Z13" s="9">
        <f t="shared" si="22"/>
      </c>
      <c r="AA13" s="26">
        <f t="shared" si="23"/>
      </c>
      <c r="AB13" s="27">
        <f t="shared" si="24"/>
      </c>
      <c r="AC13" s="9">
        <f t="shared" si="25"/>
      </c>
      <c r="AF13" s="28">
        <v>5</v>
      </c>
      <c r="AG13" s="3"/>
      <c r="AH13" s="2"/>
      <c r="AI13" s="9">
        <f t="shared" si="26"/>
      </c>
      <c r="AJ13" s="13">
        <f t="shared" si="4"/>
      </c>
      <c r="AK13" s="4"/>
      <c r="AL13" s="8"/>
      <c r="AM13" s="8"/>
      <c r="AN13" s="29">
        <f t="shared" si="5"/>
      </c>
      <c r="AO13" s="9">
        <f t="shared" si="27"/>
      </c>
      <c r="AP13" s="26">
        <f t="shared" si="28"/>
      </c>
      <c r="AQ13" s="27">
        <f t="shared" si="29"/>
      </c>
      <c r="AR13" s="9">
        <f t="shared" si="30"/>
      </c>
      <c r="AU13" s="28">
        <v>5</v>
      </c>
      <c r="AV13" s="3"/>
      <c r="AW13" s="2"/>
      <c r="AX13" s="9">
        <f t="shared" si="31"/>
      </c>
      <c r="AY13" s="13">
        <f t="shared" si="6"/>
      </c>
      <c r="AZ13" s="4"/>
      <c r="BA13" s="8"/>
      <c r="BB13" s="8"/>
      <c r="BC13" s="29">
        <f t="shared" si="7"/>
      </c>
      <c r="BD13" s="9">
        <f t="shared" si="32"/>
      </c>
      <c r="BE13" s="26">
        <f t="shared" si="33"/>
      </c>
      <c r="BF13" s="27">
        <f t="shared" si="34"/>
      </c>
      <c r="BG13" s="9">
        <f t="shared" si="35"/>
      </c>
      <c r="BJ13" s="28">
        <v>5</v>
      </c>
      <c r="BK13" s="3"/>
      <c r="BL13" s="2"/>
      <c r="BM13" s="9">
        <f t="shared" si="36"/>
      </c>
      <c r="BN13" s="13">
        <f t="shared" si="8"/>
      </c>
      <c r="BO13" s="4"/>
      <c r="BP13" s="8"/>
      <c r="BQ13" s="8"/>
      <c r="BR13" s="29">
        <f t="shared" si="9"/>
      </c>
      <c r="BS13" s="9">
        <f t="shared" si="37"/>
      </c>
      <c r="BT13" s="26">
        <f t="shared" si="38"/>
      </c>
      <c r="BU13" s="27">
        <f t="shared" si="39"/>
      </c>
      <c r="BV13" s="9">
        <f t="shared" si="40"/>
      </c>
      <c r="BY13" s="28">
        <v>5</v>
      </c>
      <c r="BZ13" s="3"/>
      <c r="CA13" s="2"/>
      <c r="CB13" s="9">
        <f t="shared" si="41"/>
      </c>
      <c r="CC13" s="13">
        <f t="shared" si="10"/>
      </c>
      <c r="CD13" s="4"/>
      <c r="CE13" s="8"/>
      <c r="CF13" s="8"/>
      <c r="CG13" s="29">
        <f t="shared" si="11"/>
      </c>
      <c r="CH13" s="9">
        <f t="shared" si="42"/>
      </c>
      <c r="CI13" s="26">
        <f t="shared" si="43"/>
      </c>
      <c r="CJ13" s="27">
        <f t="shared" si="44"/>
      </c>
      <c r="CK13" s="9">
        <f t="shared" si="45"/>
      </c>
      <c r="CN13" s="28">
        <v>5</v>
      </c>
      <c r="CO13" s="3"/>
      <c r="CP13" s="2"/>
      <c r="CQ13" s="9">
        <f t="shared" si="46"/>
      </c>
      <c r="CR13" s="13">
        <f t="shared" si="12"/>
      </c>
      <c r="CS13" s="4"/>
      <c r="CT13" s="8"/>
      <c r="CU13" s="8"/>
      <c r="CV13" s="29">
        <f t="shared" si="13"/>
      </c>
      <c r="CW13" s="9">
        <f t="shared" si="47"/>
      </c>
      <c r="CX13" s="26">
        <f t="shared" si="48"/>
      </c>
      <c r="CY13" s="27">
        <f t="shared" si="49"/>
      </c>
      <c r="CZ13" s="9">
        <f t="shared" si="50"/>
      </c>
      <c r="DC13" s="28">
        <v>5</v>
      </c>
      <c r="DD13" s="3"/>
      <c r="DE13" s="2"/>
      <c r="DF13" s="9">
        <f t="shared" si="51"/>
      </c>
      <c r="DG13" s="13">
        <f t="shared" si="14"/>
      </c>
      <c r="DH13" s="4"/>
      <c r="DI13" s="8"/>
      <c r="DJ13" s="8"/>
      <c r="DK13" s="29">
        <f t="shared" si="15"/>
      </c>
      <c r="DL13" s="9">
        <f t="shared" si="52"/>
      </c>
      <c r="DM13" s="26">
        <f t="shared" si="53"/>
      </c>
      <c r="DN13" s="27">
        <f t="shared" si="54"/>
      </c>
      <c r="DO13" s="9">
        <f t="shared" si="55"/>
      </c>
    </row>
    <row r="14" spans="2:119" ht="16.5" customHeight="1">
      <c r="B14" s="28">
        <v>6</v>
      </c>
      <c r="C14" s="3"/>
      <c r="D14" s="2"/>
      <c r="E14" s="9">
        <f t="shared" si="16"/>
      </c>
      <c r="F14" s="13">
        <f t="shared" si="0"/>
      </c>
      <c r="G14" s="2"/>
      <c r="H14" s="7"/>
      <c r="I14" s="7"/>
      <c r="J14" s="29">
        <f t="shared" si="1"/>
      </c>
      <c r="K14" s="9">
        <f t="shared" si="17"/>
      </c>
      <c r="L14" s="26">
        <f t="shared" si="18"/>
      </c>
      <c r="M14" s="27">
        <f t="shared" si="19"/>
      </c>
      <c r="N14" s="9">
        <f t="shared" si="20"/>
      </c>
      <c r="Q14" s="28">
        <v>6</v>
      </c>
      <c r="R14" s="3"/>
      <c r="S14" s="2"/>
      <c r="T14" s="9">
        <f t="shared" si="21"/>
      </c>
      <c r="U14" s="13">
        <f t="shared" si="2"/>
      </c>
      <c r="V14" s="4"/>
      <c r="W14" s="8"/>
      <c r="X14" s="8"/>
      <c r="Y14" s="29">
        <f t="shared" si="3"/>
      </c>
      <c r="Z14" s="9">
        <f t="shared" si="22"/>
      </c>
      <c r="AA14" s="26">
        <f t="shared" si="23"/>
      </c>
      <c r="AB14" s="27">
        <f t="shared" si="24"/>
      </c>
      <c r="AC14" s="9">
        <f t="shared" si="25"/>
      </c>
      <c r="AF14" s="28">
        <v>6</v>
      </c>
      <c r="AG14" s="3"/>
      <c r="AH14" s="2"/>
      <c r="AI14" s="9">
        <f t="shared" si="26"/>
      </c>
      <c r="AJ14" s="13">
        <f t="shared" si="4"/>
      </c>
      <c r="AK14" s="4"/>
      <c r="AL14" s="8"/>
      <c r="AM14" s="8"/>
      <c r="AN14" s="29">
        <f t="shared" si="5"/>
      </c>
      <c r="AO14" s="9">
        <f t="shared" si="27"/>
      </c>
      <c r="AP14" s="26">
        <f t="shared" si="28"/>
      </c>
      <c r="AQ14" s="27">
        <f t="shared" si="29"/>
      </c>
      <c r="AR14" s="9">
        <f t="shared" si="30"/>
      </c>
      <c r="AU14" s="28">
        <v>6</v>
      </c>
      <c r="AV14" s="3"/>
      <c r="AW14" s="2"/>
      <c r="AX14" s="9">
        <f t="shared" si="31"/>
      </c>
      <c r="AY14" s="13">
        <f t="shared" si="6"/>
      </c>
      <c r="AZ14" s="4"/>
      <c r="BA14" s="8"/>
      <c r="BB14" s="8"/>
      <c r="BC14" s="29">
        <f t="shared" si="7"/>
      </c>
      <c r="BD14" s="9">
        <f t="shared" si="32"/>
      </c>
      <c r="BE14" s="26">
        <f t="shared" si="33"/>
      </c>
      <c r="BF14" s="27">
        <f t="shared" si="34"/>
      </c>
      <c r="BG14" s="9">
        <f t="shared" si="35"/>
      </c>
      <c r="BJ14" s="28">
        <v>6</v>
      </c>
      <c r="BK14" s="3"/>
      <c r="BL14" s="2"/>
      <c r="BM14" s="9">
        <f t="shared" si="36"/>
      </c>
      <c r="BN14" s="13">
        <f t="shared" si="8"/>
      </c>
      <c r="BO14" s="4"/>
      <c r="BP14" s="8"/>
      <c r="BQ14" s="8"/>
      <c r="BR14" s="29">
        <f t="shared" si="9"/>
      </c>
      <c r="BS14" s="9">
        <f t="shared" si="37"/>
      </c>
      <c r="BT14" s="26">
        <f t="shared" si="38"/>
      </c>
      <c r="BU14" s="27">
        <f t="shared" si="39"/>
      </c>
      <c r="BV14" s="9">
        <f t="shared" si="40"/>
      </c>
      <c r="BY14" s="28">
        <v>6</v>
      </c>
      <c r="BZ14" s="3"/>
      <c r="CA14" s="2"/>
      <c r="CB14" s="9">
        <f t="shared" si="41"/>
      </c>
      <c r="CC14" s="13">
        <f t="shared" si="10"/>
      </c>
      <c r="CD14" s="4"/>
      <c r="CE14" s="8"/>
      <c r="CF14" s="8"/>
      <c r="CG14" s="29">
        <f t="shared" si="11"/>
      </c>
      <c r="CH14" s="9">
        <f t="shared" si="42"/>
      </c>
      <c r="CI14" s="26">
        <f t="shared" si="43"/>
      </c>
      <c r="CJ14" s="27">
        <f t="shared" si="44"/>
      </c>
      <c r="CK14" s="9">
        <f t="shared" si="45"/>
      </c>
      <c r="CN14" s="28">
        <v>6</v>
      </c>
      <c r="CO14" s="3"/>
      <c r="CP14" s="2"/>
      <c r="CQ14" s="9">
        <f t="shared" si="46"/>
      </c>
      <c r="CR14" s="13">
        <f t="shared" si="12"/>
      </c>
      <c r="CS14" s="4"/>
      <c r="CT14" s="8"/>
      <c r="CU14" s="8"/>
      <c r="CV14" s="29">
        <f t="shared" si="13"/>
      </c>
      <c r="CW14" s="9">
        <f t="shared" si="47"/>
      </c>
      <c r="CX14" s="26">
        <f t="shared" si="48"/>
      </c>
      <c r="CY14" s="27">
        <f t="shared" si="49"/>
      </c>
      <c r="CZ14" s="9">
        <f t="shared" si="50"/>
      </c>
      <c r="DC14" s="28">
        <v>6</v>
      </c>
      <c r="DD14" s="3"/>
      <c r="DE14" s="2"/>
      <c r="DF14" s="9">
        <f t="shared" si="51"/>
      </c>
      <c r="DG14" s="13">
        <f t="shared" si="14"/>
      </c>
      <c r="DH14" s="4"/>
      <c r="DI14" s="8"/>
      <c r="DJ14" s="8"/>
      <c r="DK14" s="29">
        <f t="shared" si="15"/>
      </c>
      <c r="DL14" s="9">
        <f t="shared" si="52"/>
      </c>
      <c r="DM14" s="26">
        <f t="shared" si="53"/>
      </c>
      <c r="DN14" s="27">
        <f t="shared" si="54"/>
      </c>
      <c r="DO14" s="9">
        <f t="shared" si="55"/>
      </c>
    </row>
    <row r="15" spans="2:119" ht="16.5" customHeight="1">
      <c r="B15" s="28">
        <v>7</v>
      </c>
      <c r="C15" s="3"/>
      <c r="D15" s="2"/>
      <c r="E15" s="9">
        <f t="shared" si="16"/>
      </c>
      <c r="F15" s="13">
        <f t="shared" si="0"/>
      </c>
      <c r="G15" s="2"/>
      <c r="H15" s="7"/>
      <c r="I15" s="7"/>
      <c r="J15" s="29">
        <f t="shared" si="1"/>
      </c>
      <c r="K15" s="9">
        <f t="shared" si="17"/>
      </c>
      <c r="L15" s="26">
        <f t="shared" si="18"/>
      </c>
      <c r="M15" s="27">
        <f t="shared" si="19"/>
      </c>
      <c r="N15" s="9">
        <f t="shared" si="20"/>
      </c>
      <c r="Q15" s="28">
        <v>7</v>
      </c>
      <c r="R15" s="3"/>
      <c r="S15" s="2"/>
      <c r="T15" s="9">
        <f t="shared" si="21"/>
      </c>
      <c r="U15" s="13">
        <f t="shared" si="2"/>
      </c>
      <c r="V15" s="4"/>
      <c r="W15" s="8"/>
      <c r="X15" s="8"/>
      <c r="Y15" s="29">
        <f t="shared" si="3"/>
      </c>
      <c r="Z15" s="9">
        <f t="shared" si="22"/>
      </c>
      <c r="AA15" s="26">
        <f t="shared" si="23"/>
      </c>
      <c r="AB15" s="27">
        <f t="shared" si="24"/>
      </c>
      <c r="AC15" s="9">
        <f t="shared" si="25"/>
      </c>
      <c r="AF15" s="28">
        <v>7</v>
      </c>
      <c r="AG15" s="3"/>
      <c r="AH15" s="2"/>
      <c r="AI15" s="9">
        <f t="shared" si="26"/>
      </c>
      <c r="AJ15" s="13">
        <f t="shared" si="4"/>
      </c>
      <c r="AK15" s="4"/>
      <c r="AL15" s="8"/>
      <c r="AM15" s="8"/>
      <c r="AN15" s="29">
        <f t="shared" si="5"/>
      </c>
      <c r="AO15" s="9">
        <f t="shared" si="27"/>
      </c>
      <c r="AP15" s="26">
        <f t="shared" si="28"/>
      </c>
      <c r="AQ15" s="27">
        <f t="shared" si="29"/>
      </c>
      <c r="AR15" s="9">
        <f t="shared" si="30"/>
      </c>
      <c r="AU15" s="28">
        <v>7</v>
      </c>
      <c r="AV15" s="3"/>
      <c r="AW15" s="2"/>
      <c r="AX15" s="9">
        <f t="shared" si="31"/>
      </c>
      <c r="AY15" s="13">
        <f t="shared" si="6"/>
      </c>
      <c r="AZ15" s="4"/>
      <c r="BA15" s="8"/>
      <c r="BB15" s="8"/>
      <c r="BC15" s="29">
        <f t="shared" si="7"/>
      </c>
      <c r="BD15" s="9">
        <f t="shared" si="32"/>
      </c>
      <c r="BE15" s="26">
        <f t="shared" si="33"/>
      </c>
      <c r="BF15" s="27">
        <f t="shared" si="34"/>
      </c>
      <c r="BG15" s="9">
        <f t="shared" si="35"/>
      </c>
      <c r="BJ15" s="28">
        <v>7</v>
      </c>
      <c r="BK15" s="3"/>
      <c r="BL15" s="2"/>
      <c r="BM15" s="9">
        <f t="shared" si="36"/>
      </c>
      <c r="BN15" s="13">
        <f t="shared" si="8"/>
      </c>
      <c r="BO15" s="4"/>
      <c r="BP15" s="8"/>
      <c r="BQ15" s="8"/>
      <c r="BR15" s="29">
        <f t="shared" si="9"/>
      </c>
      <c r="BS15" s="9">
        <f t="shared" si="37"/>
      </c>
      <c r="BT15" s="26">
        <f t="shared" si="38"/>
      </c>
      <c r="BU15" s="27">
        <f t="shared" si="39"/>
      </c>
      <c r="BV15" s="9">
        <f t="shared" si="40"/>
      </c>
      <c r="BY15" s="28">
        <v>7</v>
      </c>
      <c r="BZ15" s="3"/>
      <c r="CA15" s="2"/>
      <c r="CB15" s="9">
        <f t="shared" si="41"/>
      </c>
      <c r="CC15" s="13">
        <f t="shared" si="10"/>
      </c>
      <c r="CD15" s="4"/>
      <c r="CE15" s="8"/>
      <c r="CF15" s="8"/>
      <c r="CG15" s="29">
        <f t="shared" si="11"/>
      </c>
      <c r="CH15" s="9">
        <f t="shared" si="42"/>
      </c>
      <c r="CI15" s="26">
        <f t="shared" si="43"/>
      </c>
      <c r="CJ15" s="27">
        <f t="shared" si="44"/>
      </c>
      <c r="CK15" s="9">
        <f t="shared" si="45"/>
      </c>
      <c r="CN15" s="28">
        <v>7</v>
      </c>
      <c r="CO15" s="3"/>
      <c r="CP15" s="2"/>
      <c r="CQ15" s="9">
        <f t="shared" si="46"/>
      </c>
      <c r="CR15" s="13">
        <f t="shared" si="12"/>
      </c>
      <c r="CS15" s="4"/>
      <c r="CT15" s="8"/>
      <c r="CU15" s="8"/>
      <c r="CV15" s="29">
        <f t="shared" si="13"/>
      </c>
      <c r="CW15" s="9">
        <f t="shared" si="47"/>
      </c>
      <c r="CX15" s="26">
        <f t="shared" si="48"/>
      </c>
      <c r="CY15" s="27">
        <f t="shared" si="49"/>
      </c>
      <c r="CZ15" s="9">
        <f t="shared" si="50"/>
      </c>
      <c r="DC15" s="28">
        <v>7</v>
      </c>
      <c r="DD15" s="3"/>
      <c r="DE15" s="2"/>
      <c r="DF15" s="9">
        <f t="shared" si="51"/>
      </c>
      <c r="DG15" s="13">
        <f t="shared" si="14"/>
      </c>
      <c r="DH15" s="4"/>
      <c r="DI15" s="8"/>
      <c r="DJ15" s="8"/>
      <c r="DK15" s="29">
        <f t="shared" si="15"/>
      </c>
      <c r="DL15" s="9">
        <f t="shared" si="52"/>
      </c>
      <c r="DM15" s="26">
        <f t="shared" si="53"/>
      </c>
      <c r="DN15" s="27">
        <f t="shared" si="54"/>
      </c>
      <c r="DO15" s="9">
        <f t="shared" si="55"/>
      </c>
    </row>
    <row r="16" spans="2:119" ht="16.5" customHeight="1">
      <c r="B16" s="28">
        <v>8</v>
      </c>
      <c r="C16" s="3"/>
      <c r="D16" s="2"/>
      <c r="E16" s="9">
        <f t="shared" si="16"/>
      </c>
      <c r="F16" s="13">
        <f t="shared" si="0"/>
      </c>
      <c r="G16" s="2"/>
      <c r="H16" s="7"/>
      <c r="I16" s="7"/>
      <c r="J16" s="29">
        <f t="shared" si="1"/>
      </c>
      <c r="K16" s="9">
        <f t="shared" si="17"/>
      </c>
      <c r="L16" s="26">
        <f t="shared" si="18"/>
      </c>
      <c r="M16" s="27">
        <f t="shared" si="19"/>
      </c>
      <c r="N16" s="9">
        <f t="shared" si="20"/>
      </c>
      <c r="Q16" s="28">
        <v>8</v>
      </c>
      <c r="R16" s="3"/>
      <c r="S16" s="2"/>
      <c r="T16" s="9">
        <f t="shared" si="21"/>
      </c>
      <c r="U16" s="13">
        <f t="shared" si="2"/>
      </c>
      <c r="V16" s="4"/>
      <c r="W16" s="8"/>
      <c r="X16" s="8"/>
      <c r="Y16" s="29">
        <f t="shared" si="3"/>
      </c>
      <c r="Z16" s="9">
        <f t="shared" si="22"/>
      </c>
      <c r="AA16" s="26">
        <f t="shared" si="23"/>
      </c>
      <c r="AB16" s="27">
        <f t="shared" si="24"/>
      </c>
      <c r="AC16" s="9">
        <f t="shared" si="25"/>
      </c>
      <c r="AF16" s="28">
        <v>8</v>
      </c>
      <c r="AG16" s="3"/>
      <c r="AH16" s="2"/>
      <c r="AI16" s="9">
        <f t="shared" si="26"/>
      </c>
      <c r="AJ16" s="13">
        <f t="shared" si="4"/>
      </c>
      <c r="AK16" s="4"/>
      <c r="AL16" s="8"/>
      <c r="AM16" s="8"/>
      <c r="AN16" s="29">
        <f t="shared" si="5"/>
      </c>
      <c r="AO16" s="9">
        <f t="shared" si="27"/>
      </c>
      <c r="AP16" s="26">
        <f t="shared" si="28"/>
      </c>
      <c r="AQ16" s="27">
        <f t="shared" si="29"/>
      </c>
      <c r="AR16" s="9">
        <f t="shared" si="30"/>
      </c>
      <c r="AU16" s="28">
        <v>8</v>
      </c>
      <c r="AV16" s="3"/>
      <c r="AW16" s="2"/>
      <c r="AX16" s="9">
        <f t="shared" si="31"/>
      </c>
      <c r="AY16" s="13">
        <f t="shared" si="6"/>
      </c>
      <c r="AZ16" s="4"/>
      <c r="BA16" s="8"/>
      <c r="BB16" s="8"/>
      <c r="BC16" s="29">
        <f t="shared" si="7"/>
      </c>
      <c r="BD16" s="9">
        <f t="shared" si="32"/>
      </c>
      <c r="BE16" s="26">
        <f t="shared" si="33"/>
      </c>
      <c r="BF16" s="27">
        <f t="shared" si="34"/>
      </c>
      <c r="BG16" s="9">
        <f t="shared" si="35"/>
      </c>
      <c r="BJ16" s="28">
        <v>8</v>
      </c>
      <c r="BK16" s="3"/>
      <c r="BL16" s="2"/>
      <c r="BM16" s="9">
        <f t="shared" si="36"/>
      </c>
      <c r="BN16" s="13">
        <f t="shared" si="8"/>
      </c>
      <c r="BO16" s="4"/>
      <c r="BP16" s="8"/>
      <c r="BQ16" s="8"/>
      <c r="BR16" s="29">
        <f t="shared" si="9"/>
      </c>
      <c r="BS16" s="9">
        <f t="shared" si="37"/>
      </c>
      <c r="BT16" s="26">
        <f t="shared" si="38"/>
      </c>
      <c r="BU16" s="27">
        <f t="shared" si="39"/>
      </c>
      <c r="BV16" s="9">
        <f t="shared" si="40"/>
      </c>
      <c r="BY16" s="28">
        <v>8</v>
      </c>
      <c r="BZ16" s="3"/>
      <c r="CA16" s="2"/>
      <c r="CB16" s="9">
        <f t="shared" si="41"/>
      </c>
      <c r="CC16" s="13">
        <f t="shared" si="10"/>
      </c>
      <c r="CD16" s="4"/>
      <c r="CE16" s="8"/>
      <c r="CF16" s="8"/>
      <c r="CG16" s="29">
        <f t="shared" si="11"/>
      </c>
      <c r="CH16" s="9">
        <f t="shared" si="42"/>
      </c>
      <c r="CI16" s="26">
        <f t="shared" si="43"/>
      </c>
      <c r="CJ16" s="27">
        <f t="shared" si="44"/>
      </c>
      <c r="CK16" s="9">
        <f t="shared" si="45"/>
      </c>
      <c r="CN16" s="28">
        <v>8</v>
      </c>
      <c r="CO16" s="3"/>
      <c r="CP16" s="2"/>
      <c r="CQ16" s="9">
        <f t="shared" si="46"/>
      </c>
      <c r="CR16" s="13">
        <f t="shared" si="12"/>
      </c>
      <c r="CS16" s="4"/>
      <c r="CT16" s="8"/>
      <c r="CU16" s="8"/>
      <c r="CV16" s="29">
        <f t="shared" si="13"/>
      </c>
      <c r="CW16" s="9">
        <f t="shared" si="47"/>
      </c>
      <c r="CX16" s="26">
        <f t="shared" si="48"/>
      </c>
      <c r="CY16" s="27">
        <f t="shared" si="49"/>
      </c>
      <c r="CZ16" s="9">
        <f t="shared" si="50"/>
      </c>
      <c r="DC16" s="28">
        <v>8</v>
      </c>
      <c r="DD16" s="3"/>
      <c r="DE16" s="2"/>
      <c r="DF16" s="9">
        <f t="shared" si="51"/>
      </c>
      <c r="DG16" s="13">
        <f t="shared" si="14"/>
      </c>
      <c r="DH16" s="4"/>
      <c r="DI16" s="8"/>
      <c r="DJ16" s="8"/>
      <c r="DK16" s="29">
        <f t="shared" si="15"/>
      </c>
      <c r="DL16" s="9">
        <f t="shared" si="52"/>
      </c>
      <c r="DM16" s="26">
        <f t="shared" si="53"/>
      </c>
      <c r="DN16" s="27">
        <f t="shared" si="54"/>
      </c>
      <c r="DO16" s="9">
        <f t="shared" si="55"/>
      </c>
    </row>
    <row r="17" spans="2:119" ht="16.5" customHeight="1">
      <c r="B17" s="28">
        <v>9</v>
      </c>
      <c r="C17" s="3"/>
      <c r="D17" s="2"/>
      <c r="E17" s="9">
        <f t="shared" si="16"/>
      </c>
      <c r="F17" s="13">
        <f t="shared" si="0"/>
      </c>
      <c r="G17" s="2"/>
      <c r="H17" s="7"/>
      <c r="I17" s="7"/>
      <c r="J17" s="29">
        <f t="shared" si="1"/>
      </c>
      <c r="K17" s="9">
        <f t="shared" si="17"/>
      </c>
      <c r="L17" s="26">
        <f t="shared" si="18"/>
      </c>
      <c r="M17" s="27">
        <f t="shared" si="19"/>
      </c>
      <c r="N17" s="9">
        <f t="shared" si="20"/>
      </c>
      <c r="Q17" s="28">
        <v>9</v>
      </c>
      <c r="R17" s="3"/>
      <c r="S17" s="2"/>
      <c r="T17" s="9">
        <f t="shared" si="21"/>
      </c>
      <c r="U17" s="13">
        <f t="shared" si="2"/>
      </c>
      <c r="V17" s="4"/>
      <c r="W17" s="8"/>
      <c r="X17" s="8"/>
      <c r="Y17" s="29">
        <f t="shared" si="3"/>
      </c>
      <c r="Z17" s="9">
        <f t="shared" si="22"/>
      </c>
      <c r="AA17" s="26">
        <f t="shared" si="23"/>
      </c>
      <c r="AB17" s="27">
        <f t="shared" si="24"/>
      </c>
      <c r="AC17" s="9">
        <f t="shared" si="25"/>
      </c>
      <c r="AF17" s="28">
        <v>9</v>
      </c>
      <c r="AG17" s="3"/>
      <c r="AH17" s="2"/>
      <c r="AI17" s="9">
        <f t="shared" si="26"/>
      </c>
      <c r="AJ17" s="13">
        <f t="shared" si="4"/>
      </c>
      <c r="AK17" s="4"/>
      <c r="AL17" s="8"/>
      <c r="AM17" s="8"/>
      <c r="AN17" s="29">
        <f t="shared" si="5"/>
      </c>
      <c r="AO17" s="9">
        <f t="shared" si="27"/>
      </c>
      <c r="AP17" s="26">
        <f t="shared" si="28"/>
      </c>
      <c r="AQ17" s="27">
        <f t="shared" si="29"/>
      </c>
      <c r="AR17" s="9">
        <f t="shared" si="30"/>
      </c>
      <c r="AU17" s="28">
        <v>9</v>
      </c>
      <c r="AV17" s="3"/>
      <c r="AW17" s="2"/>
      <c r="AX17" s="9">
        <f t="shared" si="31"/>
      </c>
      <c r="AY17" s="13">
        <f t="shared" si="6"/>
      </c>
      <c r="AZ17" s="4"/>
      <c r="BA17" s="8"/>
      <c r="BB17" s="8"/>
      <c r="BC17" s="29">
        <f t="shared" si="7"/>
      </c>
      <c r="BD17" s="9">
        <f t="shared" si="32"/>
      </c>
      <c r="BE17" s="26">
        <f t="shared" si="33"/>
      </c>
      <c r="BF17" s="27">
        <f t="shared" si="34"/>
      </c>
      <c r="BG17" s="9">
        <f t="shared" si="35"/>
      </c>
      <c r="BJ17" s="28">
        <v>9</v>
      </c>
      <c r="BK17" s="3"/>
      <c r="BL17" s="2"/>
      <c r="BM17" s="9">
        <f t="shared" si="36"/>
      </c>
      <c r="BN17" s="13">
        <f t="shared" si="8"/>
      </c>
      <c r="BO17" s="4"/>
      <c r="BP17" s="8"/>
      <c r="BQ17" s="8"/>
      <c r="BR17" s="29">
        <f t="shared" si="9"/>
      </c>
      <c r="BS17" s="9">
        <f t="shared" si="37"/>
      </c>
      <c r="BT17" s="26">
        <f t="shared" si="38"/>
      </c>
      <c r="BU17" s="27">
        <f t="shared" si="39"/>
      </c>
      <c r="BV17" s="9">
        <f t="shared" si="40"/>
      </c>
      <c r="BY17" s="28">
        <v>9</v>
      </c>
      <c r="BZ17" s="3"/>
      <c r="CA17" s="2"/>
      <c r="CB17" s="9">
        <f t="shared" si="41"/>
      </c>
      <c r="CC17" s="13">
        <f t="shared" si="10"/>
      </c>
      <c r="CD17" s="4"/>
      <c r="CE17" s="8"/>
      <c r="CF17" s="8"/>
      <c r="CG17" s="29">
        <f t="shared" si="11"/>
      </c>
      <c r="CH17" s="9">
        <f t="shared" si="42"/>
      </c>
      <c r="CI17" s="26">
        <f t="shared" si="43"/>
      </c>
      <c r="CJ17" s="27">
        <f t="shared" si="44"/>
      </c>
      <c r="CK17" s="9">
        <f t="shared" si="45"/>
      </c>
      <c r="CN17" s="28">
        <v>9</v>
      </c>
      <c r="CO17" s="3"/>
      <c r="CP17" s="2"/>
      <c r="CQ17" s="9">
        <f t="shared" si="46"/>
      </c>
      <c r="CR17" s="13">
        <f t="shared" si="12"/>
      </c>
      <c r="CS17" s="4"/>
      <c r="CT17" s="8"/>
      <c r="CU17" s="8"/>
      <c r="CV17" s="29">
        <f t="shared" si="13"/>
      </c>
      <c r="CW17" s="9">
        <f t="shared" si="47"/>
      </c>
      <c r="CX17" s="26">
        <f t="shared" si="48"/>
      </c>
      <c r="CY17" s="27">
        <f t="shared" si="49"/>
      </c>
      <c r="CZ17" s="9">
        <f t="shared" si="50"/>
      </c>
      <c r="DC17" s="28">
        <v>9</v>
      </c>
      <c r="DD17" s="3"/>
      <c r="DE17" s="2"/>
      <c r="DF17" s="9">
        <f t="shared" si="51"/>
      </c>
      <c r="DG17" s="13">
        <f t="shared" si="14"/>
      </c>
      <c r="DH17" s="4"/>
      <c r="DI17" s="8"/>
      <c r="DJ17" s="8"/>
      <c r="DK17" s="29">
        <f t="shared" si="15"/>
      </c>
      <c r="DL17" s="9">
        <f t="shared" si="52"/>
      </c>
      <c r="DM17" s="26">
        <f t="shared" si="53"/>
      </c>
      <c r="DN17" s="27">
        <f t="shared" si="54"/>
      </c>
      <c r="DO17" s="9">
        <f t="shared" si="55"/>
      </c>
    </row>
    <row r="18" spans="2:119" ht="16.5" customHeight="1">
      <c r="B18" s="28">
        <v>10</v>
      </c>
      <c r="C18" s="3"/>
      <c r="D18" s="2"/>
      <c r="E18" s="9">
        <f t="shared" si="16"/>
      </c>
      <c r="F18" s="13">
        <f t="shared" si="0"/>
      </c>
      <c r="G18" s="2"/>
      <c r="H18" s="7"/>
      <c r="I18" s="7"/>
      <c r="J18" s="29">
        <f t="shared" si="1"/>
      </c>
      <c r="K18" s="9">
        <f t="shared" si="17"/>
      </c>
      <c r="L18" s="26">
        <f t="shared" si="18"/>
      </c>
      <c r="M18" s="27">
        <f t="shared" si="19"/>
      </c>
      <c r="N18" s="9">
        <f t="shared" si="20"/>
      </c>
      <c r="Q18" s="28">
        <v>10</v>
      </c>
      <c r="R18" s="3"/>
      <c r="S18" s="2"/>
      <c r="T18" s="9">
        <f t="shared" si="21"/>
      </c>
      <c r="U18" s="13">
        <f t="shared" si="2"/>
      </c>
      <c r="V18" s="4"/>
      <c r="W18" s="8"/>
      <c r="X18" s="8"/>
      <c r="Y18" s="29">
        <f t="shared" si="3"/>
      </c>
      <c r="Z18" s="9">
        <f t="shared" si="22"/>
      </c>
      <c r="AA18" s="26">
        <f t="shared" si="23"/>
      </c>
      <c r="AB18" s="27">
        <f t="shared" si="24"/>
      </c>
      <c r="AC18" s="9">
        <f t="shared" si="25"/>
      </c>
      <c r="AF18" s="28">
        <v>10</v>
      </c>
      <c r="AG18" s="3"/>
      <c r="AH18" s="2"/>
      <c r="AI18" s="9">
        <f t="shared" si="26"/>
      </c>
      <c r="AJ18" s="13">
        <f t="shared" si="4"/>
      </c>
      <c r="AK18" s="4"/>
      <c r="AL18" s="8"/>
      <c r="AM18" s="8"/>
      <c r="AN18" s="29">
        <f t="shared" si="5"/>
      </c>
      <c r="AO18" s="9">
        <f t="shared" si="27"/>
      </c>
      <c r="AP18" s="26">
        <f t="shared" si="28"/>
      </c>
      <c r="AQ18" s="27">
        <f t="shared" si="29"/>
      </c>
      <c r="AR18" s="9">
        <f t="shared" si="30"/>
      </c>
      <c r="AU18" s="28">
        <v>10</v>
      </c>
      <c r="AV18" s="3"/>
      <c r="AW18" s="2"/>
      <c r="AX18" s="9">
        <f t="shared" si="31"/>
      </c>
      <c r="AY18" s="13">
        <f t="shared" si="6"/>
      </c>
      <c r="AZ18" s="4"/>
      <c r="BA18" s="8"/>
      <c r="BB18" s="8"/>
      <c r="BC18" s="29">
        <f t="shared" si="7"/>
      </c>
      <c r="BD18" s="9">
        <f t="shared" si="32"/>
      </c>
      <c r="BE18" s="26">
        <f t="shared" si="33"/>
      </c>
      <c r="BF18" s="27">
        <f t="shared" si="34"/>
      </c>
      <c r="BG18" s="9">
        <f t="shared" si="35"/>
      </c>
      <c r="BJ18" s="28">
        <v>10</v>
      </c>
      <c r="BK18" s="3"/>
      <c r="BL18" s="2"/>
      <c r="BM18" s="9">
        <f t="shared" si="36"/>
      </c>
      <c r="BN18" s="13">
        <f t="shared" si="8"/>
      </c>
      <c r="BO18" s="4"/>
      <c r="BP18" s="8"/>
      <c r="BQ18" s="8"/>
      <c r="BR18" s="29">
        <f t="shared" si="9"/>
      </c>
      <c r="BS18" s="9">
        <f t="shared" si="37"/>
      </c>
      <c r="BT18" s="26">
        <f t="shared" si="38"/>
      </c>
      <c r="BU18" s="27">
        <f t="shared" si="39"/>
      </c>
      <c r="BV18" s="9">
        <f t="shared" si="40"/>
      </c>
      <c r="BY18" s="28">
        <v>10</v>
      </c>
      <c r="BZ18" s="3"/>
      <c r="CA18" s="2"/>
      <c r="CB18" s="9">
        <f t="shared" si="41"/>
      </c>
      <c r="CC18" s="13">
        <f t="shared" si="10"/>
      </c>
      <c r="CD18" s="4"/>
      <c r="CE18" s="8"/>
      <c r="CF18" s="8"/>
      <c r="CG18" s="29">
        <f t="shared" si="11"/>
      </c>
      <c r="CH18" s="9">
        <f t="shared" si="42"/>
      </c>
      <c r="CI18" s="26">
        <f t="shared" si="43"/>
      </c>
      <c r="CJ18" s="27">
        <f t="shared" si="44"/>
      </c>
      <c r="CK18" s="9">
        <f t="shared" si="45"/>
      </c>
      <c r="CN18" s="28">
        <v>10</v>
      </c>
      <c r="CO18" s="3"/>
      <c r="CP18" s="2"/>
      <c r="CQ18" s="9">
        <f t="shared" si="46"/>
      </c>
      <c r="CR18" s="13">
        <f t="shared" si="12"/>
      </c>
      <c r="CS18" s="4"/>
      <c r="CT18" s="8"/>
      <c r="CU18" s="8"/>
      <c r="CV18" s="29">
        <f t="shared" si="13"/>
      </c>
      <c r="CW18" s="9">
        <f t="shared" si="47"/>
      </c>
      <c r="CX18" s="26">
        <f t="shared" si="48"/>
      </c>
      <c r="CY18" s="27">
        <f t="shared" si="49"/>
      </c>
      <c r="CZ18" s="9">
        <f t="shared" si="50"/>
      </c>
      <c r="DC18" s="28">
        <v>10</v>
      </c>
      <c r="DD18" s="3"/>
      <c r="DE18" s="2"/>
      <c r="DF18" s="9">
        <f t="shared" si="51"/>
      </c>
      <c r="DG18" s="13">
        <f t="shared" si="14"/>
      </c>
      <c r="DH18" s="4"/>
      <c r="DI18" s="8"/>
      <c r="DJ18" s="8"/>
      <c r="DK18" s="29">
        <f t="shared" si="15"/>
      </c>
      <c r="DL18" s="9">
        <f t="shared" si="52"/>
      </c>
      <c r="DM18" s="26">
        <f t="shared" si="53"/>
      </c>
      <c r="DN18" s="27">
        <f t="shared" si="54"/>
      </c>
      <c r="DO18" s="9">
        <f t="shared" si="55"/>
      </c>
    </row>
    <row r="19" spans="2:119" ht="16.5" customHeight="1">
      <c r="B19" s="28">
        <v>11</v>
      </c>
      <c r="C19" s="3"/>
      <c r="D19" s="2"/>
      <c r="E19" s="9">
        <f t="shared" si="16"/>
      </c>
      <c r="F19" s="13">
        <f t="shared" si="0"/>
      </c>
      <c r="G19" s="2"/>
      <c r="H19" s="7"/>
      <c r="I19" s="7"/>
      <c r="J19" s="29">
        <f t="shared" si="1"/>
      </c>
      <c r="K19" s="9">
        <f t="shared" si="17"/>
      </c>
      <c r="L19" s="26">
        <f t="shared" si="18"/>
      </c>
      <c r="M19" s="27">
        <f t="shared" si="19"/>
      </c>
      <c r="N19" s="9">
        <f t="shared" si="20"/>
      </c>
      <c r="Q19" s="28">
        <v>11</v>
      </c>
      <c r="R19" s="3"/>
      <c r="S19" s="2"/>
      <c r="T19" s="9">
        <f t="shared" si="21"/>
      </c>
      <c r="U19" s="13">
        <f t="shared" si="2"/>
      </c>
      <c r="V19" s="4"/>
      <c r="W19" s="8"/>
      <c r="X19" s="8"/>
      <c r="Y19" s="29">
        <f t="shared" si="3"/>
      </c>
      <c r="Z19" s="9">
        <f t="shared" si="22"/>
      </c>
      <c r="AA19" s="26">
        <f t="shared" si="23"/>
      </c>
      <c r="AB19" s="27">
        <f t="shared" si="24"/>
      </c>
      <c r="AC19" s="9">
        <f t="shared" si="25"/>
      </c>
      <c r="AF19" s="28">
        <v>11</v>
      </c>
      <c r="AG19" s="3"/>
      <c r="AH19" s="2"/>
      <c r="AI19" s="9">
        <f t="shared" si="26"/>
      </c>
      <c r="AJ19" s="13">
        <f t="shared" si="4"/>
      </c>
      <c r="AK19" s="4"/>
      <c r="AL19" s="8"/>
      <c r="AM19" s="8"/>
      <c r="AN19" s="29">
        <f t="shared" si="5"/>
      </c>
      <c r="AO19" s="9">
        <f t="shared" si="27"/>
      </c>
      <c r="AP19" s="26">
        <f t="shared" si="28"/>
      </c>
      <c r="AQ19" s="27">
        <f t="shared" si="29"/>
      </c>
      <c r="AR19" s="9">
        <f t="shared" si="30"/>
      </c>
      <c r="AU19" s="28">
        <v>11</v>
      </c>
      <c r="AV19" s="3"/>
      <c r="AW19" s="2"/>
      <c r="AX19" s="9">
        <f t="shared" si="31"/>
      </c>
      <c r="AY19" s="13">
        <f t="shared" si="6"/>
      </c>
      <c r="AZ19" s="4"/>
      <c r="BA19" s="8"/>
      <c r="BB19" s="8"/>
      <c r="BC19" s="29">
        <f t="shared" si="7"/>
      </c>
      <c r="BD19" s="9">
        <f t="shared" si="32"/>
      </c>
      <c r="BE19" s="26">
        <f t="shared" si="33"/>
      </c>
      <c r="BF19" s="27">
        <f t="shared" si="34"/>
      </c>
      <c r="BG19" s="9">
        <f t="shared" si="35"/>
      </c>
      <c r="BJ19" s="28">
        <v>11</v>
      </c>
      <c r="BK19" s="3"/>
      <c r="BL19" s="2"/>
      <c r="BM19" s="9">
        <f t="shared" si="36"/>
      </c>
      <c r="BN19" s="13">
        <f t="shared" si="8"/>
      </c>
      <c r="BO19" s="4"/>
      <c r="BP19" s="8"/>
      <c r="BQ19" s="8"/>
      <c r="BR19" s="29">
        <f t="shared" si="9"/>
      </c>
      <c r="BS19" s="9">
        <f t="shared" si="37"/>
      </c>
      <c r="BT19" s="26">
        <f t="shared" si="38"/>
      </c>
      <c r="BU19" s="27">
        <f t="shared" si="39"/>
      </c>
      <c r="BV19" s="9">
        <f t="shared" si="40"/>
      </c>
      <c r="BY19" s="28">
        <v>11</v>
      </c>
      <c r="BZ19" s="3"/>
      <c r="CA19" s="2"/>
      <c r="CB19" s="9">
        <f t="shared" si="41"/>
      </c>
      <c r="CC19" s="13">
        <f t="shared" si="10"/>
      </c>
      <c r="CD19" s="4"/>
      <c r="CE19" s="8"/>
      <c r="CF19" s="8"/>
      <c r="CG19" s="29">
        <f t="shared" si="11"/>
      </c>
      <c r="CH19" s="9">
        <f t="shared" si="42"/>
      </c>
      <c r="CI19" s="26">
        <f t="shared" si="43"/>
      </c>
      <c r="CJ19" s="27">
        <f t="shared" si="44"/>
      </c>
      <c r="CK19" s="9">
        <f t="shared" si="45"/>
      </c>
      <c r="CN19" s="28">
        <v>11</v>
      </c>
      <c r="CO19" s="3"/>
      <c r="CP19" s="2"/>
      <c r="CQ19" s="9">
        <f t="shared" si="46"/>
      </c>
      <c r="CR19" s="13">
        <f t="shared" si="12"/>
      </c>
      <c r="CS19" s="4"/>
      <c r="CT19" s="8"/>
      <c r="CU19" s="8"/>
      <c r="CV19" s="29">
        <f t="shared" si="13"/>
      </c>
      <c r="CW19" s="9">
        <f t="shared" si="47"/>
      </c>
      <c r="CX19" s="26">
        <f t="shared" si="48"/>
      </c>
      <c r="CY19" s="27">
        <f t="shared" si="49"/>
      </c>
      <c r="CZ19" s="9">
        <f t="shared" si="50"/>
      </c>
      <c r="DC19" s="28">
        <v>11</v>
      </c>
      <c r="DD19" s="3"/>
      <c r="DE19" s="2"/>
      <c r="DF19" s="9">
        <f t="shared" si="51"/>
      </c>
      <c r="DG19" s="13">
        <f t="shared" si="14"/>
      </c>
      <c r="DH19" s="4"/>
      <c r="DI19" s="8"/>
      <c r="DJ19" s="8"/>
      <c r="DK19" s="29">
        <f t="shared" si="15"/>
      </c>
      <c r="DL19" s="9">
        <f t="shared" si="52"/>
      </c>
      <c r="DM19" s="26">
        <f t="shared" si="53"/>
      </c>
      <c r="DN19" s="27">
        <f t="shared" si="54"/>
      </c>
      <c r="DO19" s="9">
        <f t="shared" si="55"/>
      </c>
    </row>
    <row r="20" spans="2:119" ht="16.5" customHeight="1">
      <c r="B20" s="28">
        <v>12</v>
      </c>
      <c r="C20" s="3"/>
      <c r="D20" s="2"/>
      <c r="E20" s="9">
        <f t="shared" si="16"/>
      </c>
      <c r="F20" s="13">
        <f t="shared" si="0"/>
      </c>
      <c r="G20" s="2"/>
      <c r="H20" s="7"/>
      <c r="I20" s="7"/>
      <c r="J20" s="29">
        <f t="shared" si="1"/>
      </c>
      <c r="K20" s="9">
        <f t="shared" si="17"/>
      </c>
      <c r="L20" s="26">
        <f t="shared" si="18"/>
      </c>
      <c r="M20" s="27">
        <f t="shared" si="19"/>
      </c>
      <c r="N20" s="9">
        <f t="shared" si="20"/>
      </c>
      <c r="Q20" s="28">
        <v>12</v>
      </c>
      <c r="R20" s="3"/>
      <c r="S20" s="2"/>
      <c r="T20" s="9">
        <f t="shared" si="21"/>
      </c>
      <c r="U20" s="13">
        <f t="shared" si="2"/>
      </c>
      <c r="V20" s="4"/>
      <c r="W20" s="8"/>
      <c r="X20" s="8"/>
      <c r="Y20" s="29">
        <f t="shared" si="3"/>
      </c>
      <c r="Z20" s="9">
        <f t="shared" si="22"/>
      </c>
      <c r="AA20" s="26">
        <f t="shared" si="23"/>
      </c>
      <c r="AB20" s="27">
        <f t="shared" si="24"/>
      </c>
      <c r="AC20" s="9">
        <f t="shared" si="25"/>
      </c>
      <c r="AF20" s="28">
        <v>12</v>
      </c>
      <c r="AG20" s="3"/>
      <c r="AH20" s="2"/>
      <c r="AI20" s="9">
        <f t="shared" si="26"/>
      </c>
      <c r="AJ20" s="13">
        <f t="shared" si="4"/>
      </c>
      <c r="AK20" s="4"/>
      <c r="AL20" s="8"/>
      <c r="AM20" s="8"/>
      <c r="AN20" s="29">
        <f t="shared" si="5"/>
      </c>
      <c r="AO20" s="9">
        <f t="shared" si="27"/>
      </c>
      <c r="AP20" s="26">
        <f t="shared" si="28"/>
      </c>
      <c r="AQ20" s="27">
        <f t="shared" si="29"/>
      </c>
      <c r="AR20" s="9">
        <f t="shared" si="30"/>
      </c>
      <c r="AU20" s="28">
        <v>12</v>
      </c>
      <c r="AV20" s="3"/>
      <c r="AW20" s="2"/>
      <c r="AX20" s="9">
        <f t="shared" si="31"/>
      </c>
      <c r="AY20" s="13">
        <f t="shared" si="6"/>
      </c>
      <c r="AZ20" s="4"/>
      <c r="BA20" s="8"/>
      <c r="BB20" s="8"/>
      <c r="BC20" s="29">
        <f t="shared" si="7"/>
      </c>
      <c r="BD20" s="9">
        <f t="shared" si="32"/>
      </c>
      <c r="BE20" s="26">
        <f t="shared" si="33"/>
      </c>
      <c r="BF20" s="27">
        <f t="shared" si="34"/>
      </c>
      <c r="BG20" s="9">
        <f t="shared" si="35"/>
      </c>
      <c r="BJ20" s="28">
        <v>12</v>
      </c>
      <c r="BK20" s="3"/>
      <c r="BL20" s="2"/>
      <c r="BM20" s="9">
        <f t="shared" si="36"/>
      </c>
      <c r="BN20" s="13">
        <f t="shared" si="8"/>
      </c>
      <c r="BO20" s="4"/>
      <c r="BP20" s="8"/>
      <c r="BQ20" s="8"/>
      <c r="BR20" s="29">
        <f t="shared" si="9"/>
      </c>
      <c r="BS20" s="9">
        <f t="shared" si="37"/>
      </c>
      <c r="BT20" s="26">
        <f t="shared" si="38"/>
      </c>
      <c r="BU20" s="27">
        <f t="shared" si="39"/>
      </c>
      <c r="BV20" s="9">
        <f t="shared" si="40"/>
      </c>
      <c r="BY20" s="28">
        <v>12</v>
      </c>
      <c r="BZ20" s="3"/>
      <c r="CA20" s="2"/>
      <c r="CB20" s="9">
        <f t="shared" si="41"/>
      </c>
      <c r="CC20" s="13">
        <f t="shared" si="10"/>
      </c>
      <c r="CD20" s="4"/>
      <c r="CE20" s="8"/>
      <c r="CF20" s="8"/>
      <c r="CG20" s="29">
        <f t="shared" si="11"/>
      </c>
      <c r="CH20" s="9">
        <f t="shared" si="42"/>
      </c>
      <c r="CI20" s="26">
        <f t="shared" si="43"/>
      </c>
      <c r="CJ20" s="27">
        <f t="shared" si="44"/>
      </c>
      <c r="CK20" s="9">
        <f t="shared" si="45"/>
      </c>
      <c r="CN20" s="28">
        <v>12</v>
      </c>
      <c r="CO20" s="3"/>
      <c r="CP20" s="2"/>
      <c r="CQ20" s="9">
        <f t="shared" si="46"/>
      </c>
      <c r="CR20" s="13">
        <f t="shared" si="12"/>
      </c>
      <c r="CS20" s="4"/>
      <c r="CT20" s="8"/>
      <c r="CU20" s="8"/>
      <c r="CV20" s="29">
        <f t="shared" si="13"/>
      </c>
      <c r="CW20" s="9">
        <f t="shared" si="47"/>
      </c>
      <c r="CX20" s="26">
        <f t="shared" si="48"/>
      </c>
      <c r="CY20" s="27">
        <f t="shared" si="49"/>
      </c>
      <c r="CZ20" s="9">
        <f t="shared" si="50"/>
      </c>
      <c r="DC20" s="28">
        <v>12</v>
      </c>
      <c r="DD20" s="3"/>
      <c r="DE20" s="2"/>
      <c r="DF20" s="9">
        <f t="shared" si="51"/>
      </c>
      <c r="DG20" s="13">
        <f t="shared" si="14"/>
      </c>
      <c r="DH20" s="4"/>
      <c r="DI20" s="8"/>
      <c r="DJ20" s="8"/>
      <c r="DK20" s="29">
        <f t="shared" si="15"/>
      </c>
      <c r="DL20" s="9">
        <f t="shared" si="52"/>
      </c>
      <c r="DM20" s="26">
        <f t="shared" si="53"/>
      </c>
      <c r="DN20" s="27">
        <f t="shared" si="54"/>
      </c>
      <c r="DO20" s="9">
        <f t="shared" si="55"/>
      </c>
    </row>
    <row r="21" spans="2:119" ht="16.5" customHeight="1">
      <c r="B21" s="28">
        <v>13</v>
      </c>
      <c r="C21" s="3"/>
      <c r="D21" s="2"/>
      <c r="E21" s="9">
        <f t="shared" si="16"/>
      </c>
      <c r="F21" s="13">
        <f t="shared" si="0"/>
      </c>
      <c r="G21" s="2"/>
      <c r="H21" s="7"/>
      <c r="I21" s="7"/>
      <c r="J21" s="29">
        <f t="shared" si="1"/>
      </c>
      <c r="K21" s="9">
        <f t="shared" si="17"/>
      </c>
      <c r="L21" s="26">
        <f t="shared" si="18"/>
      </c>
      <c r="M21" s="27">
        <f t="shared" si="19"/>
      </c>
      <c r="N21" s="9">
        <f t="shared" si="20"/>
      </c>
      <c r="Q21" s="28">
        <v>13</v>
      </c>
      <c r="R21" s="3"/>
      <c r="S21" s="2"/>
      <c r="T21" s="9">
        <f t="shared" si="21"/>
      </c>
      <c r="U21" s="13">
        <f t="shared" si="2"/>
      </c>
      <c r="V21" s="4"/>
      <c r="W21" s="8"/>
      <c r="X21" s="8"/>
      <c r="Y21" s="29">
        <f t="shared" si="3"/>
      </c>
      <c r="Z21" s="9">
        <f t="shared" si="22"/>
      </c>
      <c r="AA21" s="26">
        <f t="shared" si="23"/>
      </c>
      <c r="AB21" s="27">
        <f t="shared" si="24"/>
      </c>
      <c r="AC21" s="9">
        <f t="shared" si="25"/>
      </c>
      <c r="AF21" s="28">
        <v>13</v>
      </c>
      <c r="AG21" s="3"/>
      <c r="AH21" s="2"/>
      <c r="AI21" s="9">
        <f t="shared" si="26"/>
      </c>
      <c r="AJ21" s="13">
        <f t="shared" si="4"/>
      </c>
      <c r="AK21" s="4"/>
      <c r="AL21" s="8"/>
      <c r="AM21" s="8"/>
      <c r="AN21" s="29">
        <f t="shared" si="5"/>
      </c>
      <c r="AO21" s="9">
        <f t="shared" si="27"/>
      </c>
      <c r="AP21" s="26">
        <f t="shared" si="28"/>
      </c>
      <c r="AQ21" s="27">
        <f t="shared" si="29"/>
      </c>
      <c r="AR21" s="9">
        <f t="shared" si="30"/>
      </c>
      <c r="AU21" s="28">
        <v>13</v>
      </c>
      <c r="AV21" s="3"/>
      <c r="AW21" s="2"/>
      <c r="AX21" s="9">
        <f t="shared" si="31"/>
      </c>
      <c r="AY21" s="13">
        <f t="shared" si="6"/>
      </c>
      <c r="AZ21" s="4"/>
      <c r="BA21" s="8"/>
      <c r="BB21" s="8"/>
      <c r="BC21" s="29">
        <f t="shared" si="7"/>
      </c>
      <c r="BD21" s="9">
        <f t="shared" si="32"/>
      </c>
      <c r="BE21" s="26">
        <f t="shared" si="33"/>
      </c>
      <c r="BF21" s="27">
        <f t="shared" si="34"/>
      </c>
      <c r="BG21" s="9">
        <f t="shared" si="35"/>
      </c>
      <c r="BJ21" s="28">
        <v>13</v>
      </c>
      <c r="BK21" s="3"/>
      <c r="BL21" s="2"/>
      <c r="BM21" s="9">
        <f t="shared" si="36"/>
      </c>
      <c r="BN21" s="13">
        <f t="shared" si="8"/>
      </c>
      <c r="BO21" s="4"/>
      <c r="BP21" s="8"/>
      <c r="BQ21" s="8"/>
      <c r="BR21" s="29">
        <f t="shared" si="9"/>
      </c>
      <c r="BS21" s="9">
        <f t="shared" si="37"/>
      </c>
      <c r="BT21" s="26">
        <f t="shared" si="38"/>
      </c>
      <c r="BU21" s="27">
        <f t="shared" si="39"/>
      </c>
      <c r="BV21" s="9">
        <f t="shared" si="40"/>
      </c>
      <c r="BY21" s="28">
        <v>13</v>
      </c>
      <c r="BZ21" s="3"/>
      <c r="CA21" s="2"/>
      <c r="CB21" s="9">
        <f t="shared" si="41"/>
      </c>
      <c r="CC21" s="13">
        <f t="shared" si="10"/>
      </c>
      <c r="CD21" s="4"/>
      <c r="CE21" s="8"/>
      <c r="CF21" s="8"/>
      <c r="CG21" s="29">
        <f t="shared" si="11"/>
      </c>
      <c r="CH21" s="9">
        <f t="shared" si="42"/>
      </c>
      <c r="CI21" s="26">
        <f t="shared" si="43"/>
      </c>
      <c r="CJ21" s="27">
        <f t="shared" si="44"/>
      </c>
      <c r="CK21" s="9">
        <f t="shared" si="45"/>
      </c>
      <c r="CN21" s="28">
        <v>13</v>
      </c>
      <c r="CO21" s="3"/>
      <c r="CP21" s="2"/>
      <c r="CQ21" s="9">
        <f t="shared" si="46"/>
      </c>
      <c r="CR21" s="13">
        <f t="shared" si="12"/>
      </c>
      <c r="CS21" s="4"/>
      <c r="CT21" s="8"/>
      <c r="CU21" s="8"/>
      <c r="CV21" s="29">
        <f t="shared" si="13"/>
      </c>
      <c r="CW21" s="9">
        <f t="shared" si="47"/>
      </c>
      <c r="CX21" s="26">
        <f t="shared" si="48"/>
      </c>
      <c r="CY21" s="27">
        <f t="shared" si="49"/>
      </c>
      <c r="CZ21" s="9">
        <f t="shared" si="50"/>
      </c>
      <c r="DC21" s="28">
        <v>13</v>
      </c>
      <c r="DD21" s="3"/>
      <c r="DE21" s="2"/>
      <c r="DF21" s="9">
        <f t="shared" si="51"/>
      </c>
      <c r="DG21" s="13">
        <f t="shared" si="14"/>
      </c>
      <c r="DH21" s="4"/>
      <c r="DI21" s="8"/>
      <c r="DJ21" s="8"/>
      <c r="DK21" s="29">
        <f t="shared" si="15"/>
      </c>
      <c r="DL21" s="9">
        <f t="shared" si="52"/>
      </c>
      <c r="DM21" s="26">
        <f t="shared" si="53"/>
      </c>
      <c r="DN21" s="27">
        <f t="shared" si="54"/>
      </c>
      <c r="DO21" s="9">
        <f t="shared" si="55"/>
      </c>
    </row>
    <row r="22" spans="2:119" ht="16.5" customHeight="1">
      <c r="B22" s="28">
        <v>14</v>
      </c>
      <c r="C22" s="3"/>
      <c r="D22" s="2"/>
      <c r="E22" s="9">
        <f t="shared" si="16"/>
      </c>
      <c r="F22" s="13">
        <f t="shared" si="0"/>
      </c>
      <c r="G22" s="2"/>
      <c r="H22" s="7"/>
      <c r="I22" s="7"/>
      <c r="J22" s="29">
        <f t="shared" si="1"/>
      </c>
      <c r="K22" s="9">
        <f t="shared" si="17"/>
      </c>
      <c r="L22" s="26">
        <f t="shared" si="18"/>
      </c>
      <c r="M22" s="27">
        <f t="shared" si="19"/>
      </c>
      <c r="N22" s="9">
        <f t="shared" si="20"/>
      </c>
      <c r="Q22" s="28">
        <v>14</v>
      </c>
      <c r="R22" s="3"/>
      <c r="S22" s="2"/>
      <c r="T22" s="9">
        <f t="shared" si="21"/>
      </c>
      <c r="U22" s="13">
        <f t="shared" si="2"/>
      </c>
      <c r="V22" s="4"/>
      <c r="W22" s="8"/>
      <c r="X22" s="8"/>
      <c r="Y22" s="29">
        <f t="shared" si="3"/>
      </c>
      <c r="Z22" s="9">
        <f t="shared" si="22"/>
      </c>
      <c r="AA22" s="26">
        <f t="shared" si="23"/>
      </c>
      <c r="AB22" s="27">
        <f t="shared" si="24"/>
      </c>
      <c r="AC22" s="9">
        <f t="shared" si="25"/>
      </c>
      <c r="AF22" s="28">
        <v>14</v>
      </c>
      <c r="AG22" s="3"/>
      <c r="AH22" s="2"/>
      <c r="AI22" s="9">
        <f t="shared" si="26"/>
      </c>
      <c r="AJ22" s="13">
        <f t="shared" si="4"/>
      </c>
      <c r="AK22" s="4"/>
      <c r="AL22" s="8"/>
      <c r="AM22" s="8"/>
      <c r="AN22" s="29">
        <f t="shared" si="5"/>
      </c>
      <c r="AO22" s="9">
        <f t="shared" si="27"/>
      </c>
      <c r="AP22" s="26">
        <f t="shared" si="28"/>
      </c>
      <c r="AQ22" s="27">
        <f t="shared" si="29"/>
      </c>
      <c r="AR22" s="9">
        <f t="shared" si="30"/>
      </c>
      <c r="AU22" s="28">
        <v>14</v>
      </c>
      <c r="AV22" s="3"/>
      <c r="AW22" s="2"/>
      <c r="AX22" s="9">
        <f t="shared" si="31"/>
      </c>
      <c r="AY22" s="13">
        <f t="shared" si="6"/>
      </c>
      <c r="AZ22" s="4"/>
      <c r="BA22" s="8"/>
      <c r="BB22" s="8"/>
      <c r="BC22" s="29">
        <f t="shared" si="7"/>
      </c>
      <c r="BD22" s="9">
        <f t="shared" si="32"/>
      </c>
      <c r="BE22" s="26">
        <f t="shared" si="33"/>
      </c>
      <c r="BF22" s="27">
        <f t="shared" si="34"/>
      </c>
      <c r="BG22" s="9">
        <f t="shared" si="35"/>
      </c>
      <c r="BJ22" s="28">
        <v>14</v>
      </c>
      <c r="BK22" s="3"/>
      <c r="BL22" s="2"/>
      <c r="BM22" s="9">
        <f t="shared" si="36"/>
      </c>
      <c r="BN22" s="13">
        <f t="shared" si="8"/>
      </c>
      <c r="BO22" s="4"/>
      <c r="BP22" s="8"/>
      <c r="BQ22" s="8"/>
      <c r="BR22" s="29">
        <f t="shared" si="9"/>
      </c>
      <c r="BS22" s="9">
        <f t="shared" si="37"/>
      </c>
      <c r="BT22" s="26">
        <f t="shared" si="38"/>
      </c>
      <c r="BU22" s="27">
        <f t="shared" si="39"/>
      </c>
      <c r="BV22" s="9">
        <f t="shared" si="40"/>
      </c>
      <c r="BY22" s="28">
        <v>14</v>
      </c>
      <c r="BZ22" s="3"/>
      <c r="CA22" s="2"/>
      <c r="CB22" s="9">
        <f t="shared" si="41"/>
      </c>
      <c r="CC22" s="13">
        <f t="shared" si="10"/>
      </c>
      <c r="CD22" s="4"/>
      <c r="CE22" s="8"/>
      <c r="CF22" s="8"/>
      <c r="CG22" s="29">
        <f t="shared" si="11"/>
      </c>
      <c r="CH22" s="9">
        <f t="shared" si="42"/>
      </c>
      <c r="CI22" s="26">
        <f t="shared" si="43"/>
      </c>
      <c r="CJ22" s="27">
        <f t="shared" si="44"/>
      </c>
      <c r="CK22" s="9">
        <f t="shared" si="45"/>
      </c>
      <c r="CN22" s="28">
        <v>14</v>
      </c>
      <c r="CO22" s="3"/>
      <c r="CP22" s="2"/>
      <c r="CQ22" s="9">
        <f t="shared" si="46"/>
      </c>
      <c r="CR22" s="13">
        <f t="shared" si="12"/>
      </c>
      <c r="CS22" s="4"/>
      <c r="CT22" s="8"/>
      <c r="CU22" s="8"/>
      <c r="CV22" s="29">
        <f t="shared" si="13"/>
      </c>
      <c r="CW22" s="9">
        <f t="shared" si="47"/>
      </c>
      <c r="CX22" s="26">
        <f t="shared" si="48"/>
      </c>
      <c r="CY22" s="27">
        <f t="shared" si="49"/>
      </c>
      <c r="CZ22" s="9">
        <f t="shared" si="50"/>
      </c>
      <c r="DC22" s="28">
        <v>14</v>
      </c>
      <c r="DD22" s="3"/>
      <c r="DE22" s="2"/>
      <c r="DF22" s="9">
        <f t="shared" si="51"/>
      </c>
      <c r="DG22" s="13">
        <f t="shared" si="14"/>
      </c>
      <c r="DH22" s="4"/>
      <c r="DI22" s="8"/>
      <c r="DJ22" s="8"/>
      <c r="DK22" s="29">
        <f t="shared" si="15"/>
      </c>
      <c r="DL22" s="9">
        <f t="shared" si="52"/>
      </c>
      <c r="DM22" s="26">
        <f t="shared" si="53"/>
      </c>
      <c r="DN22" s="27">
        <f t="shared" si="54"/>
      </c>
      <c r="DO22" s="9">
        <f t="shared" si="55"/>
      </c>
    </row>
    <row r="23" spans="2:119" ht="16.5" customHeight="1">
      <c r="B23" s="28">
        <v>15</v>
      </c>
      <c r="C23" s="3"/>
      <c r="D23" s="2"/>
      <c r="E23" s="9">
        <f t="shared" si="16"/>
      </c>
      <c r="F23" s="13">
        <f t="shared" si="0"/>
      </c>
      <c r="G23" s="2"/>
      <c r="H23" s="7"/>
      <c r="I23" s="7"/>
      <c r="J23" s="29">
        <f t="shared" si="1"/>
      </c>
      <c r="K23" s="9">
        <f t="shared" si="17"/>
      </c>
      <c r="L23" s="26">
        <f t="shared" si="18"/>
      </c>
      <c r="M23" s="27">
        <f t="shared" si="19"/>
      </c>
      <c r="N23" s="9">
        <f t="shared" si="20"/>
      </c>
      <c r="Q23" s="28">
        <v>15</v>
      </c>
      <c r="R23" s="3"/>
      <c r="S23" s="2"/>
      <c r="T23" s="9">
        <f t="shared" si="21"/>
      </c>
      <c r="U23" s="13">
        <f t="shared" si="2"/>
      </c>
      <c r="V23" s="4"/>
      <c r="W23" s="8"/>
      <c r="X23" s="8"/>
      <c r="Y23" s="29">
        <f t="shared" si="3"/>
      </c>
      <c r="Z23" s="9">
        <f t="shared" si="22"/>
      </c>
      <c r="AA23" s="26">
        <f t="shared" si="23"/>
      </c>
      <c r="AB23" s="27">
        <f t="shared" si="24"/>
      </c>
      <c r="AC23" s="9">
        <f t="shared" si="25"/>
      </c>
      <c r="AF23" s="28">
        <v>15</v>
      </c>
      <c r="AG23" s="3"/>
      <c r="AH23" s="2"/>
      <c r="AI23" s="9">
        <f t="shared" si="26"/>
      </c>
      <c r="AJ23" s="13">
        <f t="shared" si="4"/>
      </c>
      <c r="AK23" s="4"/>
      <c r="AL23" s="8"/>
      <c r="AM23" s="8"/>
      <c r="AN23" s="29">
        <f t="shared" si="5"/>
      </c>
      <c r="AO23" s="9">
        <f t="shared" si="27"/>
      </c>
      <c r="AP23" s="26">
        <f t="shared" si="28"/>
      </c>
      <c r="AQ23" s="27">
        <f t="shared" si="29"/>
      </c>
      <c r="AR23" s="9">
        <f t="shared" si="30"/>
      </c>
      <c r="AU23" s="28">
        <v>15</v>
      </c>
      <c r="AV23" s="3"/>
      <c r="AW23" s="2"/>
      <c r="AX23" s="9">
        <f t="shared" si="31"/>
      </c>
      <c r="AY23" s="13">
        <f t="shared" si="6"/>
      </c>
      <c r="AZ23" s="4"/>
      <c r="BA23" s="8"/>
      <c r="BB23" s="8"/>
      <c r="BC23" s="29">
        <f t="shared" si="7"/>
      </c>
      <c r="BD23" s="9">
        <f t="shared" si="32"/>
      </c>
      <c r="BE23" s="26">
        <f t="shared" si="33"/>
      </c>
      <c r="BF23" s="27">
        <f t="shared" si="34"/>
      </c>
      <c r="BG23" s="9">
        <f t="shared" si="35"/>
      </c>
      <c r="BJ23" s="28">
        <v>15</v>
      </c>
      <c r="BK23" s="3"/>
      <c r="BL23" s="2"/>
      <c r="BM23" s="9">
        <f t="shared" si="36"/>
      </c>
      <c r="BN23" s="13">
        <f t="shared" si="8"/>
      </c>
      <c r="BO23" s="4"/>
      <c r="BP23" s="8"/>
      <c r="BQ23" s="8"/>
      <c r="BR23" s="29">
        <f t="shared" si="9"/>
      </c>
      <c r="BS23" s="9">
        <f t="shared" si="37"/>
      </c>
      <c r="BT23" s="26">
        <f t="shared" si="38"/>
      </c>
      <c r="BU23" s="27">
        <f t="shared" si="39"/>
      </c>
      <c r="BV23" s="9">
        <f t="shared" si="40"/>
      </c>
      <c r="BY23" s="28">
        <v>15</v>
      </c>
      <c r="BZ23" s="3"/>
      <c r="CA23" s="2"/>
      <c r="CB23" s="9">
        <f t="shared" si="41"/>
      </c>
      <c r="CC23" s="13">
        <f t="shared" si="10"/>
      </c>
      <c r="CD23" s="4"/>
      <c r="CE23" s="8"/>
      <c r="CF23" s="8"/>
      <c r="CG23" s="29">
        <f t="shared" si="11"/>
      </c>
      <c r="CH23" s="9">
        <f t="shared" si="42"/>
      </c>
      <c r="CI23" s="26">
        <f t="shared" si="43"/>
      </c>
      <c r="CJ23" s="27">
        <f t="shared" si="44"/>
      </c>
      <c r="CK23" s="9">
        <f t="shared" si="45"/>
      </c>
      <c r="CN23" s="28">
        <v>15</v>
      </c>
      <c r="CO23" s="3"/>
      <c r="CP23" s="2"/>
      <c r="CQ23" s="9">
        <f t="shared" si="46"/>
      </c>
      <c r="CR23" s="13">
        <f t="shared" si="12"/>
      </c>
      <c r="CS23" s="4"/>
      <c r="CT23" s="8"/>
      <c r="CU23" s="8"/>
      <c r="CV23" s="29">
        <f t="shared" si="13"/>
      </c>
      <c r="CW23" s="9">
        <f t="shared" si="47"/>
      </c>
      <c r="CX23" s="26">
        <f t="shared" si="48"/>
      </c>
      <c r="CY23" s="27">
        <f t="shared" si="49"/>
      </c>
      <c r="CZ23" s="9">
        <f t="shared" si="50"/>
      </c>
      <c r="DC23" s="28">
        <v>15</v>
      </c>
      <c r="DD23" s="3"/>
      <c r="DE23" s="2"/>
      <c r="DF23" s="9">
        <f t="shared" si="51"/>
      </c>
      <c r="DG23" s="13">
        <f t="shared" si="14"/>
      </c>
      <c r="DH23" s="4"/>
      <c r="DI23" s="8"/>
      <c r="DJ23" s="8"/>
      <c r="DK23" s="29">
        <f t="shared" si="15"/>
      </c>
      <c r="DL23" s="9">
        <f t="shared" si="52"/>
      </c>
      <c r="DM23" s="26">
        <f t="shared" si="53"/>
      </c>
      <c r="DN23" s="27">
        <f t="shared" si="54"/>
      </c>
      <c r="DO23" s="9">
        <f t="shared" si="55"/>
      </c>
    </row>
    <row r="24" spans="2:119" ht="16.5" customHeight="1">
      <c r="B24" s="28">
        <v>16</v>
      </c>
      <c r="C24" s="3"/>
      <c r="D24" s="2"/>
      <c r="E24" s="9">
        <f t="shared" si="16"/>
      </c>
      <c r="F24" s="13">
        <f t="shared" si="0"/>
      </c>
      <c r="G24" s="2"/>
      <c r="H24" s="7"/>
      <c r="I24" s="7"/>
      <c r="J24" s="29">
        <f t="shared" si="1"/>
      </c>
      <c r="K24" s="9">
        <f t="shared" si="17"/>
      </c>
      <c r="L24" s="26">
        <f t="shared" si="18"/>
      </c>
      <c r="M24" s="27">
        <f t="shared" si="19"/>
      </c>
      <c r="N24" s="9">
        <f t="shared" si="20"/>
      </c>
      <c r="Q24" s="28">
        <v>16</v>
      </c>
      <c r="R24" s="3"/>
      <c r="S24" s="4"/>
      <c r="T24" s="9">
        <f t="shared" si="21"/>
      </c>
      <c r="U24" s="13">
        <f t="shared" si="2"/>
      </c>
      <c r="V24" s="4"/>
      <c r="W24" s="8"/>
      <c r="X24" s="8"/>
      <c r="Y24" s="29">
        <f t="shared" si="3"/>
      </c>
      <c r="Z24" s="9">
        <f t="shared" si="22"/>
      </c>
      <c r="AA24" s="26">
        <f t="shared" si="23"/>
      </c>
      <c r="AB24" s="27">
        <f t="shared" si="24"/>
      </c>
      <c r="AC24" s="9">
        <f t="shared" si="25"/>
      </c>
      <c r="AF24" s="28">
        <v>16</v>
      </c>
      <c r="AG24" s="3"/>
      <c r="AH24" s="4"/>
      <c r="AI24" s="9">
        <f t="shared" si="26"/>
      </c>
      <c r="AJ24" s="13">
        <f t="shared" si="4"/>
      </c>
      <c r="AK24" s="4"/>
      <c r="AL24" s="8"/>
      <c r="AM24" s="8"/>
      <c r="AN24" s="29">
        <f t="shared" si="5"/>
      </c>
      <c r="AO24" s="9">
        <f t="shared" si="27"/>
      </c>
      <c r="AP24" s="26">
        <f t="shared" si="28"/>
      </c>
      <c r="AQ24" s="27">
        <f t="shared" si="29"/>
      </c>
      <c r="AR24" s="9">
        <f t="shared" si="30"/>
      </c>
      <c r="AU24" s="28">
        <v>16</v>
      </c>
      <c r="AV24" s="3"/>
      <c r="AW24" s="4"/>
      <c r="AX24" s="9">
        <f t="shared" si="31"/>
      </c>
      <c r="AY24" s="13">
        <f t="shared" si="6"/>
      </c>
      <c r="AZ24" s="4"/>
      <c r="BA24" s="8"/>
      <c r="BB24" s="8"/>
      <c r="BC24" s="29">
        <f t="shared" si="7"/>
      </c>
      <c r="BD24" s="9">
        <f t="shared" si="32"/>
      </c>
      <c r="BE24" s="26">
        <f t="shared" si="33"/>
      </c>
      <c r="BF24" s="27">
        <f t="shared" si="34"/>
      </c>
      <c r="BG24" s="9">
        <f t="shared" si="35"/>
      </c>
      <c r="BJ24" s="28">
        <v>16</v>
      </c>
      <c r="BK24" s="3"/>
      <c r="BL24" s="4"/>
      <c r="BM24" s="9">
        <f t="shared" si="36"/>
      </c>
      <c r="BN24" s="13">
        <f t="shared" si="8"/>
      </c>
      <c r="BO24" s="4"/>
      <c r="BP24" s="8"/>
      <c r="BQ24" s="8"/>
      <c r="BR24" s="29">
        <f t="shared" si="9"/>
      </c>
      <c r="BS24" s="9">
        <f t="shared" si="37"/>
      </c>
      <c r="BT24" s="26">
        <f t="shared" si="38"/>
      </c>
      <c r="BU24" s="27">
        <f t="shared" si="39"/>
      </c>
      <c r="BV24" s="9">
        <f t="shared" si="40"/>
      </c>
      <c r="BY24" s="28">
        <v>16</v>
      </c>
      <c r="BZ24" s="3"/>
      <c r="CA24" s="4"/>
      <c r="CB24" s="9">
        <f t="shared" si="41"/>
      </c>
      <c r="CC24" s="13">
        <f t="shared" si="10"/>
      </c>
      <c r="CD24" s="4"/>
      <c r="CE24" s="8"/>
      <c r="CF24" s="8"/>
      <c r="CG24" s="29">
        <f t="shared" si="11"/>
      </c>
      <c r="CH24" s="9">
        <f t="shared" si="42"/>
      </c>
      <c r="CI24" s="26">
        <f t="shared" si="43"/>
      </c>
      <c r="CJ24" s="27">
        <f t="shared" si="44"/>
      </c>
      <c r="CK24" s="9">
        <f t="shared" si="45"/>
      </c>
      <c r="CN24" s="28">
        <v>16</v>
      </c>
      <c r="CO24" s="3"/>
      <c r="CP24" s="4"/>
      <c r="CQ24" s="9">
        <f t="shared" si="46"/>
      </c>
      <c r="CR24" s="13">
        <f t="shared" si="12"/>
      </c>
      <c r="CS24" s="4"/>
      <c r="CT24" s="8"/>
      <c r="CU24" s="8"/>
      <c r="CV24" s="29">
        <f t="shared" si="13"/>
      </c>
      <c r="CW24" s="9">
        <f t="shared" si="47"/>
      </c>
      <c r="CX24" s="26">
        <f t="shared" si="48"/>
      </c>
      <c r="CY24" s="27">
        <f t="shared" si="49"/>
      </c>
      <c r="CZ24" s="9">
        <f t="shared" si="50"/>
      </c>
      <c r="DC24" s="28">
        <v>16</v>
      </c>
      <c r="DD24" s="3"/>
      <c r="DE24" s="4"/>
      <c r="DF24" s="9">
        <f t="shared" si="51"/>
      </c>
      <c r="DG24" s="13">
        <f t="shared" si="14"/>
      </c>
      <c r="DH24" s="4"/>
      <c r="DI24" s="8"/>
      <c r="DJ24" s="8"/>
      <c r="DK24" s="29">
        <f t="shared" si="15"/>
      </c>
      <c r="DL24" s="9">
        <f t="shared" si="52"/>
      </c>
      <c r="DM24" s="26">
        <f t="shared" si="53"/>
      </c>
      <c r="DN24" s="27">
        <f t="shared" si="54"/>
      </c>
      <c r="DO24" s="9">
        <f t="shared" si="55"/>
      </c>
    </row>
    <row r="25" spans="2:119" ht="16.5" customHeight="1">
      <c r="B25" s="28">
        <v>17</v>
      </c>
      <c r="C25" s="3"/>
      <c r="D25" s="2"/>
      <c r="E25" s="9">
        <f t="shared" si="16"/>
      </c>
      <c r="F25" s="13">
        <f t="shared" si="0"/>
      </c>
      <c r="G25" s="2"/>
      <c r="H25" s="7"/>
      <c r="I25" s="7"/>
      <c r="J25" s="29">
        <f t="shared" si="1"/>
      </c>
      <c r="K25" s="9">
        <f t="shared" si="17"/>
      </c>
      <c r="L25" s="26">
        <f t="shared" si="18"/>
      </c>
      <c r="M25" s="27">
        <f t="shared" si="19"/>
      </c>
      <c r="N25" s="9">
        <f t="shared" si="20"/>
      </c>
      <c r="Q25" s="28">
        <v>17</v>
      </c>
      <c r="R25" s="3"/>
      <c r="S25" s="4"/>
      <c r="T25" s="9">
        <f t="shared" si="21"/>
      </c>
      <c r="U25" s="13">
        <f t="shared" si="2"/>
      </c>
      <c r="V25" s="4"/>
      <c r="W25" s="8"/>
      <c r="X25" s="8"/>
      <c r="Y25" s="29">
        <f t="shared" si="3"/>
      </c>
      <c r="Z25" s="9">
        <f t="shared" si="22"/>
      </c>
      <c r="AA25" s="26">
        <f t="shared" si="23"/>
      </c>
      <c r="AB25" s="27">
        <f t="shared" si="24"/>
      </c>
      <c r="AC25" s="9">
        <f t="shared" si="25"/>
      </c>
      <c r="AF25" s="28">
        <v>17</v>
      </c>
      <c r="AG25" s="3"/>
      <c r="AH25" s="4"/>
      <c r="AI25" s="9">
        <f t="shared" si="26"/>
      </c>
      <c r="AJ25" s="13">
        <f t="shared" si="4"/>
      </c>
      <c r="AK25" s="4"/>
      <c r="AL25" s="8"/>
      <c r="AM25" s="8"/>
      <c r="AN25" s="29">
        <f t="shared" si="5"/>
      </c>
      <c r="AO25" s="9">
        <f t="shared" si="27"/>
      </c>
      <c r="AP25" s="26">
        <f t="shared" si="28"/>
      </c>
      <c r="AQ25" s="27">
        <f t="shared" si="29"/>
      </c>
      <c r="AR25" s="9">
        <f t="shared" si="30"/>
      </c>
      <c r="AU25" s="28">
        <v>17</v>
      </c>
      <c r="AV25" s="3"/>
      <c r="AW25" s="4"/>
      <c r="AX25" s="9">
        <f t="shared" si="31"/>
      </c>
      <c r="AY25" s="13">
        <f t="shared" si="6"/>
      </c>
      <c r="AZ25" s="4"/>
      <c r="BA25" s="8"/>
      <c r="BB25" s="8"/>
      <c r="BC25" s="29">
        <f t="shared" si="7"/>
      </c>
      <c r="BD25" s="9">
        <f t="shared" si="32"/>
      </c>
      <c r="BE25" s="26">
        <f t="shared" si="33"/>
      </c>
      <c r="BF25" s="27">
        <f t="shared" si="34"/>
      </c>
      <c r="BG25" s="9">
        <f t="shared" si="35"/>
      </c>
      <c r="BJ25" s="28">
        <v>17</v>
      </c>
      <c r="BK25" s="3"/>
      <c r="BL25" s="4"/>
      <c r="BM25" s="9">
        <f t="shared" si="36"/>
      </c>
      <c r="BN25" s="13">
        <f t="shared" si="8"/>
      </c>
      <c r="BO25" s="4"/>
      <c r="BP25" s="8"/>
      <c r="BQ25" s="8"/>
      <c r="BR25" s="29">
        <f t="shared" si="9"/>
      </c>
      <c r="BS25" s="9">
        <f t="shared" si="37"/>
      </c>
      <c r="BT25" s="26">
        <f t="shared" si="38"/>
      </c>
      <c r="BU25" s="27">
        <f t="shared" si="39"/>
      </c>
      <c r="BV25" s="9">
        <f t="shared" si="40"/>
      </c>
      <c r="BY25" s="28">
        <v>17</v>
      </c>
      <c r="BZ25" s="3"/>
      <c r="CA25" s="4"/>
      <c r="CB25" s="9">
        <f t="shared" si="41"/>
      </c>
      <c r="CC25" s="13">
        <f t="shared" si="10"/>
      </c>
      <c r="CD25" s="4"/>
      <c r="CE25" s="8"/>
      <c r="CF25" s="8"/>
      <c r="CG25" s="29">
        <f t="shared" si="11"/>
      </c>
      <c r="CH25" s="9">
        <f t="shared" si="42"/>
      </c>
      <c r="CI25" s="26">
        <f t="shared" si="43"/>
      </c>
      <c r="CJ25" s="27">
        <f t="shared" si="44"/>
      </c>
      <c r="CK25" s="9">
        <f t="shared" si="45"/>
      </c>
      <c r="CN25" s="28">
        <v>17</v>
      </c>
      <c r="CO25" s="3"/>
      <c r="CP25" s="4"/>
      <c r="CQ25" s="9">
        <f t="shared" si="46"/>
      </c>
      <c r="CR25" s="13">
        <f t="shared" si="12"/>
      </c>
      <c r="CS25" s="4"/>
      <c r="CT25" s="8"/>
      <c r="CU25" s="8"/>
      <c r="CV25" s="29">
        <f t="shared" si="13"/>
      </c>
      <c r="CW25" s="9">
        <f t="shared" si="47"/>
      </c>
      <c r="CX25" s="26">
        <f t="shared" si="48"/>
      </c>
      <c r="CY25" s="27">
        <f t="shared" si="49"/>
      </c>
      <c r="CZ25" s="9">
        <f t="shared" si="50"/>
      </c>
      <c r="DC25" s="28">
        <v>17</v>
      </c>
      <c r="DD25" s="3"/>
      <c r="DE25" s="4"/>
      <c r="DF25" s="9">
        <f t="shared" si="51"/>
      </c>
      <c r="DG25" s="13">
        <f t="shared" si="14"/>
      </c>
      <c r="DH25" s="4"/>
      <c r="DI25" s="8"/>
      <c r="DJ25" s="8"/>
      <c r="DK25" s="29">
        <f t="shared" si="15"/>
      </c>
      <c r="DL25" s="9">
        <f t="shared" si="52"/>
      </c>
      <c r="DM25" s="26">
        <f t="shared" si="53"/>
      </c>
      <c r="DN25" s="27">
        <f t="shared" si="54"/>
      </c>
      <c r="DO25" s="9">
        <f t="shared" si="55"/>
      </c>
    </row>
    <row r="26" spans="2:119" ht="16.5" customHeight="1">
      <c r="B26" s="28">
        <v>18</v>
      </c>
      <c r="C26" s="3"/>
      <c r="D26" s="2"/>
      <c r="E26" s="9">
        <f t="shared" si="16"/>
      </c>
      <c r="F26" s="13">
        <f t="shared" si="0"/>
      </c>
      <c r="G26" s="2"/>
      <c r="H26" s="7"/>
      <c r="I26" s="7"/>
      <c r="J26" s="29">
        <f t="shared" si="1"/>
      </c>
      <c r="K26" s="9">
        <f t="shared" si="17"/>
      </c>
      <c r="L26" s="26">
        <f t="shared" si="18"/>
      </c>
      <c r="M26" s="27">
        <f t="shared" si="19"/>
      </c>
      <c r="N26" s="9">
        <f t="shared" si="20"/>
      </c>
      <c r="Q26" s="28">
        <v>18</v>
      </c>
      <c r="R26" s="3"/>
      <c r="S26" s="4"/>
      <c r="T26" s="9">
        <f t="shared" si="21"/>
      </c>
      <c r="U26" s="13">
        <f t="shared" si="2"/>
      </c>
      <c r="V26" s="4"/>
      <c r="W26" s="8"/>
      <c r="X26" s="8"/>
      <c r="Y26" s="29">
        <f t="shared" si="3"/>
      </c>
      <c r="Z26" s="9">
        <f t="shared" si="22"/>
      </c>
      <c r="AA26" s="26">
        <f t="shared" si="23"/>
      </c>
      <c r="AB26" s="27">
        <f t="shared" si="24"/>
      </c>
      <c r="AC26" s="9">
        <f t="shared" si="25"/>
      </c>
      <c r="AF26" s="28">
        <v>18</v>
      </c>
      <c r="AG26" s="3"/>
      <c r="AH26" s="4"/>
      <c r="AI26" s="9">
        <f t="shared" si="26"/>
      </c>
      <c r="AJ26" s="13">
        <f t="shared" si="4"/>
      </c>
      <c r="AK26" s="4"/>
      <c r="AL26" s="8"/>
      <c r="AM26" s="8"/>
      <c r="AN26" s="29">
        <f t="shared" si="5"/>
      </c>
      <c r="AO26" s="9">
        <f t="shared" si="27"/>
      </c>
      <c r="AP26" s="26">
        <f t="shared" si="28"/>
      </c>
      <c r="AQ26" s="27">
        <f t="shared" si="29"/>
      </c>
      <c r="AR26" s="9">
        <f t="shared" si="30"/>
      </c>
      <c r="AU26" s="28">
        <v>18</v>
      </c>
      <c r="AV26" s="3"/>
      <c r="AW26" s="4"/>
      <c r="AX26" s="9">
        <f t="shared" si="31"/>
      </c>
      <c r="AY26" s="13">
        <f t="shared" si="6"/>
      </c>
      <c r="AZ26" s="4"/>
      <c r="BA26" s="8"/>
      <c r="BB26" s="8"/>
      <c r="BC26" s="29">
        <f t="shared" si="7"/>
      </c>
      <c r="BD26" s="9">
        <f t="shared" si="32"/>
      </c>
      <c r="BE26" s="26">
        <f t="shared" si="33"/>
      </c>
      <c r="BF26" s="27">
        <f t="shared" si="34"/>
      </c>
      <c r="BG26" s="9">
        <f t="shared" si="35"/>
      </c>
      <c r="BJ26" s="28">
        <v>18</v>
      </c>
      <c r="BK26" s="3"/>
      <c r="BL26" s="4"/>
      <c r="BM26" s="9">
        <f t="shared" si="36"/>
      </c>
      <c r="BN26" s="13">
        <f t="shared" si="8"/>
      </c>
      <c r="BO26" s="4"/>
      <c r="BP26" s="8"/>
      <c r="BQ26" s="8"/>
      <c r="BR26" s="29">
        <f t="shared" si="9"/>
      </c>
      <c r="BS26" s="9">
        <f t="shared" si="37"/>
      </c>
      <c r="BT26" s="26">
        <f t="shared" si="38"/>
      </c>
      <c r="BU26" s="27">
        <f t="shared" si="39"/>
      </c>
      <c r="BV26" s="9">
        <f t="shared" si="40"/>
      </c>
      <c r="BY26" s="28">
        <v>18</v>
      </c>
      <c r="BZ26" s="3"/>
      <c r="CA26" s="4"/>
      <c r="CB26" s="9">
        <f t="shared" si="41"/>
      </c>
      <c r="CC26" s="13">
        <f t="shared" si="10"/>
      </c>
      <c r="CD26" s="4"/>
      <c r="CE26" s="8"/>
      <c r="CF26" s="8"/>
      <c r="CG26" s="29">
        <f t="shared" si="11"/>
      </c>
      <c r="CH26" s="9">
        <f t="shared" si="42"/>
      </c>
      <c r="CI26" s="26">
        <f t="shared" si="43"/>
      </c>
      <c r="CJ26" s="27">
        <f t="shared" si="44"/>
      </c>
      <c r="CK26" s="9">
        <f t="shared" si="45"/>
      </c>
      <c r="CN26" s="28">
        <v>18</v>
      </c>
      <c r="CO26" s="3"/>
      <c r="CP26" s="4"/>
      <c r="CQ26" s="9">
        <f t="shared" si="46"/>
      </c>
      <c r="CR26" s="13">
        <f t="shared" si="12"/>
      </c>
      <c r="CS26" s="4"/>
      <c r="CT26" s="8"/>
      <c r="CU26" s="8"/>
      <c r="CV26" s="29">
        <f t="shared" si="13"/>
      </c>
      <c r="CW26" s="9">
        <f t="shared" si="47"/>
      </c>
      <c r="CX26" s="26">
        <f t="shared" si="48"/>
      </c>
      <c r="CY26" s="27">
        <f t="shared" si="49"/>
      </c>
      <c r="CZ26" s="9">
        <f t="shared" si="50"/>
      </c>
      <c r="DC26" s="28">
        <v>18</v>
      </c>
      <c r="DD26" s="3"/>
      <c r="DE26" s="4"/>
      <c r="DF26" s="9">
        <f t="shared" si="51"/>
      </c>
      <c r="DG26" s="13">
        <f t="shared" si="14"/>
      </c>
      <c r="DH26" s="4"/>
      <c r="DI26" s="8"/>
      <c r="DJ26" s="8"/>
      <c r="DK26" s="29">
        <f t="shared" si="15"/>
      </c>
      <c r="DL26" s="9">
        <f t="shared" si="52"/>
      </c>
      <c r="DM26" s="26">
        <f t="shared" si="53"/>
      </c>
      <c r="DN26" s="27">
        <f t="shared" si="54"/>
      </c>
      <c r="DO26" s="9">
        <f t="shared" si="55"/>
      </c>
    </row>
    <row r="27" spans="2:119" ht="16.5" customHeight="1">
      <c r="B27" s="28">
        <v>19</v>
      </c>
      <c r="C27" s="3"/>
      <c r="D27" s="2"/>
      <c r="E27" s="9">
        <f t="shared" si="16"/>
      </c>
      <c r="F27" s="13">
        <f t="shared" si="0"/>
      </c>
      <c r="G27" s="2"/>
      <c r="H27" s="7"/>
      <c r="I27" s="7"/>
      <c r="J27" s="29">
        <f t="shared" si="1"/>
      </c>
      <c r="K27" s="9">
        <f t="shared" si="17"/>
      </c>
      <c r="L27" s="26">
        <f t="shared" si="18"/>
      </c>
      <c r="M27" s="27">
        <f t="shared" si="19"/>
      </c>
      <c r="N27" s="9">
        <f t="shared" si="20"/>
      </c>
      <c r="Q27" s="28">
        <v>19</v>
      </c>
      <c r="R27" s="3"/>
      <c r="S27" s="4"/>
      <c r="T27" s="9">
        <f t="shared" si="21"/>
      </c>
      <c r="U27" s="13">
        <f t="shared" si="2"/>
      </c>
      <c r="V27" s="4"/>
      <c r="W27" s="8"/>
      <c r="X27" s="8"/>
      <c r="Y27" s="29">
        <f t="shared" si="3"/>
      </c>
      <c r="Z27" s="9">
        <f t="shared" si="22"/>
      </c>
      <c r="AA27" s="26">
        <f t="shared" si="23"/>
      </c>
      <c r="AB27" s="27">
        <f t="shared" si="24"/>
      </c>
      <c r="AC27" s="9">
        <f t="shared" si="25"/>
      </c>
      <c r="AF27" s="28">
        <v>19</v>
      </c>
      <c r="AG27" s="3"/>
      <c r="AH27" s="4"/>
      <c r="AI27" s="9">
        <f t="shared" si="26"/>
      </c>
      <c r="AJ27" s="13">
        <f t="shared" si="4"/>
      </c>
      <c r="AK27" s="4"/>
      <c r="AL27" s="8"/>
      <c r="AM27" s="8"/>
      <c r="AN27" s="29">
        <f t="shared" si="5"/>
      </c>
      <c r="AO27" s="9">
        <f t="shared" si="27"/>
      </c>
      <c r="AP27" s="26">
        <f t="shared" si="28"/>
      </c>
      <c r="AQ27" s="27">
        <f t="shared" si="29"/>
      </c>
      <c r="AR27" s="9">
        <f t="shared" si="30"/>
      </c>
      <c r="AU27" s="28">
        <v>19</v>
      </c>
      <c r="AV27" s="3"/>
      <c r="AW27" s="4"/>
      <c r="AX27" s="9">
        <f t="shared" si="31"/>
      </c>
      <c r="AY27" s="13">
        <f t="shared" si="6"/>
      </c>
      <c r="AZ27" s="4"/>
      <c r="BA27" s="8"/>
      <c r="BB27" s="8"/>
      <c r="BC27" s="29">
        <f t="shared" si="7"/>
      </c>
      <c r="BD27" s="9">
        <f t="shared" si="32"/>
      </c>
      <c r="BE27" s="26">
        <f t="shared" si="33"/>
      </c>
      <c r="BF27" s="27">
        <f t="shared" si="34"/>
      </c>
      <c r="BG27" s="9">
        <f t="shared" si="35"/>
      </c>
      <c r="BJ27" s="28">
        <v>19</v>
      </c>
      <c r="BK27" s="3"/>
      <c r="BL27" s="4"/>
      <c r="BM27" s="9">
        <f t="shared" si="36"/>
      </c>
      <c r="BN27" s="13">
        <f t="shared" si="8"/>
      </c>
      <c r="BO27" s="4"/>
      <c r="BP27" s="8"/>
      <c r="BQ27" s="8"/>
      <c r="BR27" s="29">
        <f t="shared" si="9"/>
      </c>
      <c r="BS27" s="9">
        <f t="shared" si="37"/>
      </c>
      <c r="BT27" s="26">
        <f t="shared" si="38"/>
      </c>
      <c r="BU27" s="27">
        <f t="shared" si="39"/>
      </c>
      <c r="BV27" s="9">
        <f t="shared" si="40"/>
      </c>
      <c r="BY27" s="28">
        <v>19</v>
      </c>
      <c r="BZ27" s="3"/>
      <c r="CA27" s="4"/>
      <c r="CB27" s="9">
        <f t="shared" si="41"/>
      </c>
      <c r="CC27" s="13">
        <f t="shared" si="10"/>
      </c>
      <c r="CD27" s="4"/>
      <c r="CE27" s="8"/>
      <c r="CF27" s="8"/>
      <c r="CG27" s="29">
        <f t="shared" si="11"/>
      </c>
      <c r="CH27" s="9">
        <f t="shared" si="42"/>
      </c>
      <c r="CI27" s="26">
        <f t="shared" si="43"/>
      </c>
      <c r="CJ27" s="27">
        <f t="shared" si="44"/>
      </c>
      <c r="CK27" s="9">
        <f t="shared" si="45"/>
      </c>
      <c r="CN27" s="28">
        <v>19</v>
      </c>
      <c r="CO27" s="3"/>
      <c r="CP27" s="4"/>
      <c r="CQ27" s="9">
        <f t="shared" si="46"/>
      </c>
      <c r="CR27" s="13">
        <f t="shared" si="12"/>
      </c>
      <c r="CS27" s="4"/>
      <c r="CT27" s="8"/>
      <c r="CU27" s="8"/>
      <c r="CV27" s="29">
        <f t="shared" si="13"/>
      </c>
      <c r="CW27" s="9">
        <f t="shared" si="47"/>
      </c>
      <c r="CX27" s="26">
        <f t="shared" si="48"/>
      </c>
      <c r="CY27" s="27">
        <f t="shared" si="49"/>
      </c>
      <c r="CZ27" s="9">
        <f t="shared" si="50"/>
      </c>
      <c r="DC27" s="28">
        <v>19</v>
      </c>
      <c r="DD27" s="3"/>
      <c r="DE27" s="4"/>
      <c r="DF27" s="9">
        <f t="shared" si="51"/>
      </c>
      <c r="DG27" s="13">
        <f t="shared" si="14"/>
      </c>
      <c r="DH27" s="4"/>
      <c r="DI27" s="8"/>
      <c r="DJ27" s="8"/>
      <c r="DK27" s="29">
        <f t="shared" si="15"/>
      </c>
      <c r="DL27" s="9">
        <f t="shared" si="52"/>
      </c>
      <c r="DM27" s="26">
        <f t="shared" si="53"/>
      </c>
      <c r="DN27" s="27">
        <f t="shared" si="54"/>
      </c>
      <c r="DO27" s="9">
        <f t="shared" si="55"/>
      </c>
    </row>
    <row r="28" spans="2:119" ht="16.5" customHeight="1">
      <c r="B28" s="28">
        <v>20</v>
      </c>
      <c r="C28" s="3"/>
      <c r="D28" s="2"/>
      <c r="E28" s="9">
        <f t="shared" si="16"/>
      </c>
      <c r="F28" s="13">
        <f t="shared" si="0"/>
      </c>
      <c r="G28" s="2"/>
      <c r="H28" s="7"/>
      <c r="I28" s="7"/>
      <c r="J28" s="29">
        <f t="shared" si="1"/>
      </c>
      <c r="K28" s="9">
        <f t="shared" si="17"/>
      </c>
      <c r="L28" s="26">
        <f t="shared" si="18"/>
      </c>
      <c r="M28" s="27">
        <f t="shared" si="19"/>
      </c>
      <c r="N28" s="9">
        <f t="shared" si="20"/>
      </c>
      <c r="Q28" s="28">
        <v>20</v>
      </c>
      <c r="R28" s="3"/>
      <c r="S28" s="4"/>
      <c r="T28" s="9">
        <f t="shared" si="21"/>
      </c>
      <c r="U28" s="13">
        <f t="shared" si="2"/>
      </c>
      <c r="V28" s="4"/>
      <c r="W28" s="8"/>
      <c r="X28" s="8"/>
      <c r="Y28" s="29">
        <f t="shared" si="3"/>
      </c>
      <c r="Z28" s="9">
        <f t="shared" si="22"/>
      </c>
      <c r="AA28" s="26">
        <f t="shared" si="23"/>
      </c>
      <c r="AB28" s="27">
        <f t="shared" si="24"/>
      </c>
      <c r="AC28" s="9">
        <f t="shared" si="25"/>
      </c>
      <c r="AF28" s="28">
        <v>20</v>
      </c>
      <c r="AG28" s="3"/>
      <c r="AH28" s="4"/>
      <c r="AI28" s="9">
        <f t="shared" si="26"/>
      </c>
      <c r="AJ28" s="13">
        <f t="shared" si="4"/>
      </c>
      <c r="AK28" s="4"/>
      <c r="AL28" s="8"/>
      <c r="AM28" s="8"/>
      <c r="AN28" s="29">
        <f t="shared" si="5"/>
      </c>
      <c r="AO28" s="9">
        <f t="shared" si="27"/>
      </c>
      <c r="AP28" s="26">
        <f t="shared" si="28"/>
      </c>
      <c r="AQ28" s="27">
        <f t="shared" si="29"/>
      </c>
      <c r="AR28" s="9">
        <f t="shared" si="30"/>
      </c>
      <c r="AU28" s="28">
        <v>20</v>
      </c>
      <c r="AV28" s="3"/>
      <c r="AW28" s="4"/>
      <c r="AX28" s="9">
        <f t="shared" si="31"/>
      </c>
      <c r="AY28" s="13">
        <f t="shared" si="6"/>
      </c>
      <c r="AZ28" s="4"/>
      <c r="BA28" s="8"/>
      <c r="BB28" s="8"/>
      <c r="BC28" s="29">
        <f t="shared" si="7"/>
      </c>
      <c r="BD28" s="9">
        <f t="shared" si="32"/>
      </c>
      <c r="BE28" s="26">
        <f t="shared" si="33"/>
      </c>
      <c r="BF28" s="27">
        <f t="shared" si="34"/>
      </c>
      <c r="BG28" s="9">
        <f t="shared" si="35"/>
      </c>
      <c r="BJ28" s="28">
        <v>20</v>
      </c>
      <c r="BK28" s="3"/>
      <c r="BL28" s="4"/>
      <c r="BM28" s="9">
        <f t="shared" si="36"/>
      </c>
      <c r="BN28" s="13">
        <f t="shared" si="8"/>
      </c>
      <c r="BO28" s="4"/>
      <c r="BP28" s="8"/>
      <c r="BQ28" s="8"/>
      <c r="BR28" s="29">
        <f t="shared" si="9"/>
      </c>
      <c r="BS28" s="9">
        <f t="shared" si="37"/>
      </c>
      <c r="BT28" s="26">
        <f t="shared" si="38"/>
      </c>
      <c r="BU28" s="27">
        <f t="shared" si="39"/>
      </c>
      <c r="BV28" s="9">
        <f t="shared" si="40"/>
      </c>
      <c r="BY28" s="28">
        <v>20</v>
      </c>
      <c r="BZ28" s="3"/>
      <c r="CA28" s="4"/>
      <c r="CB28" s="9">
        <f t="shared" si="41"/>
      </c>
      <c r="CC28" s="13">
        <f t="shared" si="10"/>
      </c>
      <c r="CD28" s="4"/>
      <c r="CE28" s="8"/>
      <c r="CF28" s="8"/>
      <c r="CG28" s="29">
        <f t="shared" si="11"/>
      </c>
      <c r="CH28" s="9">
        <f t="shared" si="42"/>
      </c>
      <c r="CI28" s="26">
        <f t="shared" si="43"/>
      </c>
      <c r="CJ28" s="27">
        <f t="shared" si="44"/>
      </c>
      <c r="CK28" s="9">
        <f t="shared" si="45"/>
      </c>
      <c r="CN28" s="28">
        <v>20</v>
      </c>
      <c r="CO28" s="3"/>
      <c r="CP28" s="4"/>
      <c r="CQ28" s="9">
        <f t="shared" si="46"/>
      </c>
      <c r="CR28" s="13">
        <f t="shared" si="12"/>
      </c>
      <c r="CS28" s="4"/>
      <c r="CT28" s="8"/>
      <c r="CU28" s="8"/>
      <c r="CV28" s="29">
        <f t="shared" si="13"/>
      </c>
      <c r="CW28" s="9">
        <f t="shared" si="47"/>
      </c>
      <c r="CX28" s="26">
        <f t="shared" si="48"/>
      </c>
      <c r="CY28" s="27">
        <f t="shared" si="49"/>
      </c>
      <c r="CZ28" s="9">
        <f t="shared" si="50"/>
      </c>
      <c r="DC28" s="28">
        <v>20</v>
      </c>
      <c r="DD28" s="3"/>
      <c r="DE28" s="4"/>
      <c r="DF28" s="9">
        <f t="shared" si="51"/>
      </c>
      <c r="DG28" s="13">
        <f t="shared" si="14"/>
      </c>
      <c r="DH28" s="4"/>
      <c r="DI28" s="8"/>
      <c r="DJ28" s="8"/>
      <c r="DK28" s="29">
        <f t="shared" si="15"/>
      </c>
      <c r="DL28" s="9">
        <f t="shared" si="52"/>
      </c>
      <c r="DM28" s="26">
        <f t="shared" si="53"/>
      </c>
      <c r="DN28" s="27">
        <f t="shared" si="54"/>
      </c>
      <c r="DO28" s="9">
        <f t="shared" si="55"/>
      </c>
    </row>
    <row r="29" spans="2:119" ht="16.5" customHeight="1">
      <c r="B29" s="28">
        <v>21</v>
      </c>
      <c r="C29" s="3"/>
      <c r="D29" s="2"/>
      <c r="E29" s="9">
        <f t="shared" si="16"/>
      </c>
      <c r="F29" s="13">
        <f t="shared" si="0"/>
      </c>
      <c r="G29" s="2"/>
      <c r="H29" s="7"/>
      <c r="I29" s="7"/>
      <c r="J29" s="29">
        <f t="shared" si="1"/>
      </c>
      <c r="K29" s="9">
        <f t="shared" si="17"/>
      </c>
      <c r="L29" s="26">
        <f t="shared" si="18"/>
      </c>
      <c r="M29" s="27">
        <f t="shared" si="19"/>
      </c>
      <c r="N29" s="9">
        <f t="shared" si="20"/>
      </c>
      <c r="Q29" s="28">
        <v>21</v>
      </c>
      <c r="R29" s="3"/>
      <c r="S29" s="4"/>
      <c r="T29" s="9">
        <f t="shared" si="21"/>
      </c>
      <c r="U29" s="13">
        <f t="shared" si="2"/>
      </c>
      <c r="V29" s="4"/>
      <c r="W29" s="8"/>
      <c r="X29" s="8"/>
      <c r="Y29" s="29">
        <f t="shared" si="3"/>
      </c>
      <c r="Z29" s="9">
        <f t="shared" si="22"/>
      </c>
      <c r="AA29" s="26">
        <f t="shared" si="23"/>
      </c>
      <c r="AB29" s="27">
        <f t="shared" si="24"/>
      </c>
      <c r="AC29" s="9">
        <f t="shared" si="25"/>
      </c>
      <c r="AF29" s="28">
        <v>21</v>
      </c>
      <c r="AG29" s="3"/>
      <c r="AH29" s="4"/>
      <c r="AI29" s="9">
        <f t="shared" si="26"/>
      </c>
      <c r="AJ29" s="13">
        <f t="shared" si="4"/>
      </c>
      <c r="AK29" s="4"/>
      <c r="AL29" s="8"/>
      <c r="AM29" s="8"/>
      <c r="AN29" s="29">
        <f t="shared" si="5"/>
      </c>
      <c r="AO29" s="9">
        <f t="shared" si="27"/>
      </c>
      <c r="AP29" s="26">
        <f t="shared" si="28"/>
      </c>
      <c r="AQ29" s="27">
        <f t="shared" si="29"/>
      </c>
      <c r="AR29" s="9">
        <f t="shared" si="30"/>
      </c>
      <c r="AU29" s="28">
        <v>21</v>
      </c>
      <c r="AV29" s="3"/>
      <c r="AW29" s="4"/>
      <c r="AX29" s="9">
        <f t="shared" si="31"/>
      </c>
      <c r="AY29" s="13">
        <f t="shared" si="6"/>
      </c>
      <c r="AZ29" s="4"/>
      <c r="BA29" s="8"/>
      <c r="BB29" s="8"/>
      <c r="BC29" s="29">
        <f t="shared" si="7"/>
      </c>
      <c r="BD29" s="9">
        <f t="shared" si="32"/>
      </c>
      <c r="BE29" s="26">
        <f t="shared" si="33"/>
      </c>
      <c r="BF29" s="27">
        <f t="shared" si="34"/>
      </c>
      <c r="BG29" s="9">
        <f t="shared" si="35"/>
      </c>
      <c r="BJ29" s="28">
        <v>21</v>
      </c>
      <c r="BK29" s="3"/>
      <c r="BL29" s="4"/>
      <c r="BM29" s="9">
        <f t="shared" si="36"/>
      </c>
      <c r="BN29" s="13">
        <f t="shared" si="8"/>
      </c>
      <c r="BO29" s="4"/>
      <c r="BP29" s="8"/>
      <c r="BQ29" s="8"/>
      <c r="BR29" s="29">
        <f t="shared" si="9"/>
      </c>
      <c r="BS29" s="9">
        <f t="shared" si="37"/>
      </c>
      <c r="BT29" s="26">
        <f t="shared" si="38"/>
      </c>
      <c r="BU29" s="27">
        <f t="shared" si="39"/>
      </c>
      <c r="BV29" s="9">
        <f t="shared" si="40"/>
      </c>
      <c r="BY29" s="28">
        <v>21</v>
      </c>
      <c r="BZ29" s="3"/>
      <c r="CA29" s="4"/>
      <c r="CB29" s="9">
        <f t="shared" si="41"/>
      </c>
      <c r="CC29" s="13">
        <f t="shared" si="10"/>
      </c>
      <c r="CD29" s="4"/>
      <c r="CE29" s="8"/>
      <c r="CF29" s="8"/>
      <c r="CG29" s="29">
        <f t="shared" si="11"/>
      </c>
      <c r="CH29" s="9">
        <f t="shared" si="42"/>
      </c>
      <c r="CI29" s="26">
        <f t="shared" si="43"/>
      </c>
      <c r="CJ29" s="27">
        <f t="shared" si="44"/>
      </c>
      <c r="CK29" s="9">
        <f t="shared" si="45"/>
      </c>
      <c r="CN29" s="28">
        <v>21</v>
      </c>
      <c r="CO29" s="3"/>
      <c r="CP29" s="4"/>
      <c r="CQ29" s="9">
        <f t="shared" si="46"/>
      </c>
      <c r="CR29" s="13">
        <f t="shared" si="12"/>
      </c>
      <c r="CS29" s="4"/>
      <c r="CT29" s="8"/>
      <c r="CU29" s="8"/>
      <c r="CV29" s="29">
        <f t="shared" si="13"/>
      </c>
      <c r="CW29" s="9">
        <f t="shared" si="47"/>
      </c>
      <c r="CX29" s="26">
        <f t="shared" si="48"/>
      </c>
      <c r="CY29" s="27">
        <f t="shared" si="49"/>
      </c>
      <c r="CZ29" s="9">
        <f t="shared" si="50"/>
      </c>
      <c r="DC29" s="28">
        <v>21</v>
      </c>
      <c r="DD29" s="3"/>
      <c r="DE29" s="4"/>
      <c r="DF29" s="9">
        <f t="shared" si="51"/>
      </c>
      <c r="DG29" s="13">
        <f t="shared" si="14"/>
      </c>
      <c r="DH29" s="4"/>
      <c r="DI29" s="8"/>
      <c r="DJ29" s="8"/>
      <c r="DK29" s="29">
        <f t="shared" si="15"/>
      </c>
      <c r="DL29" s="9">
        <f t="shared" si="52"/>
      </c>
      <c r="DM29" s="26">
        <f t="shared" si="53"/>
      </c>
      <c r="DN29" s="27">
        <f t="shared" si="54"/>
      </c>
      <c r="DO29" s="9">
        <f t="shared" si="55"/>
      </c>
    </row>
    <row r="30" spans="2:119" ht="16.5" customHeight="1">
      <c r="B30" s="28">
        <v>22</v>
      </c>
      <c r="C30" s="3"/>
      <c r="D30" s="2"/>
      <c r="E30" s="9">
        <f t="shared" si="16"/>
      </c>
      <c r="F30" s="13">
        <f t="shared" si="0"/>
      </c>
      <c r="G30" s="2"/>
      <c r="H30" s="7"/>
      <c r="I30" s="7"/>
      <c r="J30" s="29">
        <f t="shared" si="1"/>
      </c>
      <c r="K30" s="9">
        <f t="shared" si="17"/>
      </c>
      <c r="L30" s="26">
        <f t="shared" si="18"/>
      </c>
      <c r="M30" s="27">
        <f t="shared" si="19"/>
      </c>
      <c r="N30" s="9">
        <f t="shared" si="20"/>
      </c>
      <c r="Q30" s="28">
        <v>22</v>
      </c>
      <c r="R30" s="3"/>
      <c r="S30" s="4"/>
      <c r="T30" s="9">
        <f t="shared" si="21"/>
      </c>
      <c r="U30" s="13">
        <f t="shared" si="2"/>
      </c>
      <c r="V30" s="4"/>
      <c r="W30" s="8"/>
      <c r="X30" s="8"/>
      <c r="Y30" s="29">
        <f t="shared" si="3"/>
      </c>
      <c r="Z30" s="9">
        <f t="shared" si="22"/>
      </c>
      <c r="AA30" s="26">
        <f t="shared" si="23"/>
      </c>
      <c r="AB30" s="27">
        <f t="shared" si="24"/>
      </c>
      <c r="AC30" s="9">
        <f t="shared" si="25"/>
      </c>
      <c r="AF30" s="28">
        <v>22</v>
      </c>
      <c r="AG30" s="3"/>
      <c r="AH30" s="4"/>
      <c r="AI30" s="9">
        <f t="shared" si="26"/>
      </c>
      <c r="AJ30" s="13">
        <f t="shared" si="4"/>
      </c>
      <c r="AK30" s="4"/>
      <c r="AL30" s="8"/>
      <c r="AM30" s="8"/>
      <c r="AN30" s="29">
        <f t="shared" si="5"/>
      </c>
      <c r="AO30" s="9">
        <f t="shared" si="27"/>
      </c>
      <c r="AP30" s="26">
        <f t="shared" si="28"/>
      </c>
      <c r="AQ30" s="27">
        <f t="shared" si="29"/>
      </c>
      <c r="AR30" s="9">
        <f t="shared" si="30"/>
      </c>
      <c r="AU30" s="28">
        <v>22</v>
      </c>
      <c r="AV30" s="3"/>
      <c r="AW30" s="4"/>
      <c r="AX30" s="9">
        <f t="shared" si="31"/>
      </c>
      <c r="AY30" s="13">
        <f t="shared" si="6"/>
      </c>
      <c r="AZ30" s="4"/>
      <c r="BA30" s="8"/>
      <c r="BB30" s="8"/>
      <c r="BC30" s="29">
        <f t="shared" si="7"/>
      </c>
      <c r="BD30" s="9">
        <f t="shared" si="32"/>
      </c>
      <c r="BE30" s="26">
        <f t="shared" si="33"/>
      </c>
      <c r="BF30" s="27">
        <f t="shared" si="34"/>
      </c>
      <c r="BG30" s="9">
        <f t="shared" si="35"/>
      </c>
      <c r="BJ30" s="28">
        <v>22</v>
      </c>
      <c r="BK30" s="3"/>
      <c r="BL30" s="4"/>
      <c r="BM30" s="9">
        <f t="shared" si="36"/>
      </c>
      <c r="BN30" s="13">
        <f t="shared" si="8"/>
      </c>
      <c r="BO30" s="4"/>
      <c r="BP30" s="8"/>
      <c r="BQ30" s="8"/>
      <c r="BR30" s="29">
        <f t="shared" si="9"/>
      </c>
      <c r="BS30" s="9">
        <f t="shared" si="37"/>
      </c>
      <c r="BT30" s="26">
        <f t="shared" si="38"/>
      </c>
      <c r="BU30" s="27">
        <f t="shared" si="39"/>
      </c>
      <c r="BV30" s="9">
        <f t="shared" si="40"/>
      </c>
      <c r="BY30" s="28">
        <v>22</v>
      </c>
      <c r="BZ30" s="3"/>
      <c r="CA30" s="4"/>
      <c r="CB30" s="9">
        <f t="shared" si="41"/>
      </c>
      <c r="CC30" s="13">
        <f t="shared" si="10"/>
      </c>
      <c r="CD30" s="4"/>
      <c r="CE30" s="8"/>
      <c r="CF30" s="8"/>
      <c r="CG30" s="29">
        <f t="shared" si="11"/>
      </c>
      <c r="CH30" s="9">
        <f t="shared" si="42"/>
      </c>
      <c r="CI30" s="26">
        <f t="shared" si="43"/>
      </c>
      <c r="CJ30" s="27">
        <f t="shared" si="44"/>
      </c>
      <c r="CK30" s="9">
        <f t="shared" si="45"/>
      </c>
      <c r="CN30" s="28">
        <v>22</v>
      </c>
      <c r="CO30" s="3"/>
      <c r="CP30" s="4"/>
      <c r="CQ30" s="9">
        <f t="shared" si="46"/>
      </c>
      <c r="CR30" s="13">
        <f t="shared" si="12"/>
      </c>
      <c r="CS30" s="4"/>
      <c r="CT30" s="8"/>
      <c r="CU30" s="8"/>
      <c r="CV30" s="29">
        <f t="shared" si="13"/>
      </c>
      <c r="CW30" s="9">
        <f t="shared" si="47"/>
      </c>
      <c r="CX30" s="26">
        <f t="shared" si="48"/>
      </c>
      <c r="CY30" s="27">
        <f t="shared" si="49"/>
      </c>
      <c r="CZ30" s="9">
        <f t="shared" si="50"/>
      </c>
      <c r="DC30" s="28">
        <v>22</v>
      </c>
      <c r="DD30" s="3"/>
      <c r="DE30" s="4"/>
      <c r="DF30" s="9">
        <f t="shared" si="51"/>
      </c>
      <c r="DG30" s="13">
        <f t="shared" si="14"/>
      </c>
      <c r="DH30" s="4"/>
      <c r="DI30" s="8"/>
      <c r="DJ30" s="8"/>
      <c r="DK30" s="29">
        <f t="shared" si="15"/>
      </c>
      <c r="DL30" s="9">
        <f t="shared" si="52"/>
      </c>
      <c r="DM30" s="26">
        <f t="shared" si="53"/>
      </c>
      <c r="DN30" s="27">
        <f t="shared" si="54"/>
      </c>
      <c r="DO30" s="9">
        <f t="shared" si="55"/>
      </c>
    </row>
    <row r="31" spans="2:119" ht="16.5" customHeight="1">
      <c r="B31" s="28">
        <v>23</v>
      </c>
      <c r="C31" s="3"/>
      <c r="D31" s="2"/>
      <c r="E31" s="9">
        <f t="shared" si="16"/>
      </c>
      <c r="F31" s="13">
        <f t="shared" si="0"/>
      </c>
      <c r="G31" s="2"/>
      <c r="H31" s="7"/>
      <c r="I31" s="7"/>
      <c r="J31" s="29">
        <f t="shared" si="1"/>
      </c>
      <c r="K31" s="9">
        <f t="shared" si="17"/>
      </c>
      <c r="L31" s="26">
        <f t="shared" si="18"/>
      </c>
      <c r="M31" s="27">
        <f t="shared" si="19"/>
      </c>
      <c r="N31" s="9">
        <f t="shared" si="20"/>
      </c>
      <c r="Q31" s="28">
        <v>23</v>
      </c>
      <c r="R31" s="3"/>
      <c r="S31" s="4"/>
      <c r="T31" s="9">
        <f t="shared" si="21"/>
      </c>
      <c r="U31" s="13">
        <f t="shared" si="2"/>
      </c>
      <c r="V31" s="4"/>
      <c r="W31" s="8"/>
      <c r="X31" s="8"/>
      <c r="Y31" s="29">
        <f t="shared" si="3"/>
      </c>
      <c r="Z31" s="9">
        <f t="shared" si="22"/>
      </c>
      <c r="AA31" s="26">
        <f t="shared" si="23"/>
      </c>
      <c r="AB31" s="27">
        <f t="shared" si="24"/>
      </c>
      <c r="AC31" s="9">
        <f t="shared" si="25"/>
      </c>
      <c r="AF31" s="28">
        <v>23</v>
      </c>
      <c r="AG31" s="3"/>
      <c r="AH31" s="4"/>
      <c r="AI31" s="9">
        <f t="shared" si="26"/>
      </c>
      <c r="AJ31" s="13">
        <f t="shared" si="4"/>
      </c>
      <c r="AK31" s="4"/>
      <c r="AL31" s="8"/>
      <c r="AM31" s="8"/>
      <c r="AN31" s="29">
        <f t="shared" si="5"/>
      </c>
      <c r="AO31" s="9">
        <f t="shared" si="27"/>
      </c>
      <c r="AP31" s="26">
        <f t="shared" si="28"/>
      </c>
      <c r="AQ31" s="27">
        <f t="shared" si="29"/>
      </c>
      <c r="AR31" s="9">
        <f t="shared" si="30"/>
      </c>
      <c r="AU31" s="28">
        <v>23</v>
      </c>
      <c r="AV31" s="3"/>
      <c r="AW31" s="4"/>
      <c r="AX31" s="9">
        <f t="shared" si="31"/>
      </c>
      <c r="AY31" s="13">
        <f t="shared" si="6"/>
      </c>
      <c r="AZ31" s="4"/>
      <c r="BA31" s="8"/>
      <c r="BB31" s="8"/>
      <c r="BC31" s="29">
        <f t="shared" si="7"/>
      </c>
      <c r="BD31" s="9">
        <f t="shared" si="32"/>
      </c>
      <c r="BE31" s="26">
        <f t="shared" si="33"/>
      </c>
      <c r="BF31" s="27">
        <f t="shared" si="34"/>
      </c>
      <c r="BG31" s="9">
        <f t="shared" si="35"/>
      </c>
      <c r="BJ31" s="28">
        <v>23</v>
      </c>
      <c r="BK31" s="3"/>
      <c r="BL31" s="4"/>
      <c r="BM31" s="9">
        <f t="shared" si="36"/>
      </c>
      <c r="BN31" s="13">
        <f t="shared" si="8"/>
      </c>
      <c r="BO31" s="4"/>
      <c r="BP31" s="8"/>
      <c r="BQ31" s="8"/>
      <c r="BR31" s="29">
        <f t="shared" si="9"/>
      </c>
      <c r="BS31" s="9">
        <f t="shared" si="37"/>
      </c>
      <c r="BT31" s="26">
        <f t="shared" si="38"/>
      </c>
      <c r="BU31" s="27">
        <f t="shared" si="39"/>
      </c>
      <c r="BV31" s="9">
        <f t="shared" si="40"/>
      </c>
      <c r="BY31" s="28">
        <v>23</v>
      </c>
      <c r="BZ31" s="3"/>
      <c r="CA31" s="4"/>
      <c r="CB31" s="9">
        <f t="shared" si="41"/>
      </c>
      <c r="CC31" s="13">
        <f t="shared" si="10"/>
      </c>
      <c r="CD31" s="4"/>
      <c r="CE31" s="8"/>
      <c r="CF31" s="8"/>
      <c r="CG31" s="29">
        <f t="shared" si="11"/>
      </c>
      <c r="CH31" s="9">
        <f t="shared" si="42"/>
      </c>
      <c r="CI31" s="26">
        <f t="shared" si="43"/>
      </c>
      <c r="CJ31" s="27">
        <f t="shared" si="44"/>
      </c>
      <c r="CK31" s="9">
        <f t="shared" si="45"/>
      </c>
      <c r="CN31" s="28">
        <v>23</v>
      </c>
      <c r="CO31" s="3"/>
      <c r="CP31" s="4"/>
      <c r="CQ31" s="9">
        <f t="shared" si="46"/>
      </c>
      <c r="CR31" s="13">
        <f t="shared" si="12"/>
      </c>
      <c r="CS31" s="4"/>
      <c r="CT31" s="8"/>
      <c r="CU31" s="8"/>
      <c r="CV31" s="29">
        <f t="shared" si="13"/>
      </c>
      <c r="CW31" s="9">
        <f t="shared" si="47"/>
      </c>
      <c r="CX31" s="26">
        <f t="shared" si="48"/>
      </c>
      <c r="CY31" s="27">
        <f t="shared" si="49"/>
      </c>
      <c r="CZ31" s="9">
        <f t="shared" si="50"/>
      </c>
      <c r="DC31" s="28">
        <v>23</v>
      </c>
      <c r="DD31" s="3"/>
      <c r="DE31" s="4"/>
      <c r="DF31" s="9">
        <f t="shared" si="51"/>
      </c>
      <c r="DG31" s="13">
        <f t="shared" si="14"/>
      </c>
      <c r="DH31" s="4"/>
      <c r="DI31" s="8"/>
      <c r="DJ31" s="8"/>
      <c r="DK31" s="29">
        <f t="shared" si="15"/>
      </c>
      <c r="DL31" s="9">
        <f t="shared" si="52"/>
      </c>
      <c r="DM31" s="26">
        <f t="shared" si="53"/>
      </c>
      <c r="DN31" s="27">
        <f t="shared" si="54"/>
      </c>
      <c r="DO31" s="9">
        <f t="shared" si="55"/>
      </c>
    </row>
    <row r="32" spans="2:119" ht="16.5" customHeight="1">
      <c r="B32" s="28">
        <v>24</v>
      </c>
      <c r="C32" s="3"/>
      <c r="D32" s="2"/>
      <c r="E32" s="9">
        <f t="shared" si="16"/>
      </c>
      <c r="F32" s="13">
        <f t="shared" si="0"/>
      </c>
      <c r="G32" s="2"/>
      <c r="H32" s="7"/>
      <c r="I32" s="7"/>
      <c r="J32" s="29">
        <f t="shared" si="1"/>
      </c>
      <c r="K32" s="9">
        <f t="shared" si="17"/>
      </c>
      <c r="L32" s="26">
        <f t="shared" si="18"/>
      </c>
      <c r="M32" s="27">
        <f t="shared" si="19"/>
      </c>
      <c r="N32" s="9">
        <f t="shared" si="20"/>
      </c>
      <c r="Q32" s="28">
        <v>24</v>
      </c>
      <c r="R32" s="3"/>
      <c r="S32" s="4"/>
      <c r="T32" s="9">
        <f t="shared" si="21"/>
      </c>
      <c r="U32" s="13">
        <f t="shared" si="2"/>
      </c>
      <c r="V32" s="4"/>
      <c r="W32" s="8"/>
      <c r="X32" s="8"/>
      <c r="Y32" s="29">
        <f t="shared" si="3"/>
      </c>
      <c r="Z32" s="9">
        <f t="shared" si="22"/>
      </c>
      <c r="AA32" s="26">
        <f t="shared" si="23"/>
      </c>
      <c r="AB32" s="27">
        <f t="shared" si="24"/>
      </c>
      <c r="AC32" s="9">
        <f t="shared" si="25"/>
      </c>
      <c r="AF32" s="28">
        <v>24</v>
      </c>
      <c r="AG32" s="3"/>
      <c r="AH32" s="4"/>
      <c r="AI32" s="9">
        <f t="shared" si="26"/>
      </c>
      <c r="AJ32" s="13">
        <f t="shared" si="4"/>
      </c>
      <c r="AK32" s="4"/>
      <c r="AL32" s="8"/>
      <c r="AM32" s="8"/>
      <c r="AN32" s="29">
        <f t="shared" si="5"/>
      </c>
      <c r="AO32" s="9">
        <f t="shared" si="27"/>
      </c>
      <c r="AP32" s="26">
        <f t="shared" si="28"/>
      </c>
      <c r="AQ32" s="27">
        <f t="shared" si="29"/>
      </c>
      <c r="AR32" s="9">
        <f t="shared" si="30"/>
      </c>
      <c r="AU32" s="28">
        <v>24</v>
      </c>
      <c r="AV32" s="3"/>
      <c r="AW32" s="4"/>
      <c r="AX32" s="9">
        <f t="shared" si="31"/>
      </c>
      <c r="AY32" s="13">
        <f t="shared" si="6"/>
      </c>
      <c r="AZ32" s="4"/>
      <c r="BA32" s="8"/>
      <c r="BB32" s="8"/>
      <c r="BC32" s="29">
        <f t="shared" si="7"/>
      </c>
      <c r="BD32" s="9">
        <f t="shared" si="32"/>
      </c>
      <c r="BE32" s="26">
        <f t="shared" si="33"/>
      </c>
      <c r="BF32" s="27">
        <f t="shared" si="34"/>
      </c>
      <c r="BG32" s="9">
        <f t="shared" si="35"/>
      </c>
      <c r="BJ32" s="28">
        <v>24</v>
      </c>
      <c r="BK32" s="3"/>
      <c r="BL32" s="4"/>
      <c r="BM32" s="9">
        <f t="shared" si="36"/>
      </c>
      <c r="BN32" s="13">
        <f t="shared" si="8"/>
      </c>
      <c r="BO32" s="4"/>
      <c r="BP32" s="8"/>
      <c r="BQ32" s="8"/>
      <c r="BR32" s="29">
        <f t="shared" si="9"/>
      </c>
      <c r="BS32" s="9">
        <f t="shared" si="37"/>
      </c>
      <c r="BT32" s="26">
        <f t="shared" si="38"/>
      </c>
      <c r="BU32" s="27">
        <f t="shared" si="39"/>
      </c>
      <c r="BV32" s="9">
        <f t="shared" si="40"/>
      </c>
      <c r="BY32" s="28">
        <v>24</v>
      </c>
      <c r="BZ32" s="3"/>
      <c r="CA32" s="4"/>
      <c r="CB32" s="9">
        <f t="shared" si="41"/>
      </c>
      <c r="CC32" s="13">
        <f t="shared" si="10"/>
      </c>
      <c r="CD32" s="4"/>
      <c r="CE32" s="8"/>
      <c r="CF32" s="8"/>
      <c r="CG32" s="29">
        <f t="shared" si="11"/>
      </c>
      <c r="CH32" s="9">
        <f t="shared" si="42"/>
      </c>
      <c r="CI32" s="26">
        <f t="shared" si="43"/>
      </c>
      <c r="CJ32" s="27">
        <f t="shared" si="44"/>
      </c>
      <c r="CK32" s="9">
        <f t="shared" si="45"/>
      </c>
      <c r="CN32" s="28">
        <v>24</v>
      </c>
      <c r="CO32" s="3"/>
      <c r="CP32" s="4"/>
      <c r="CQ32" s="9">
        <f t="shared" si="46"/>
      </c>
      <c r="CR32" s="13">
        <f t="shared" si="12"/>
      </c>
      <c r="CS32" s="4"/>
      <c r="CT32" s="8"/>
      <c r="CU32" s="8"/>
      <c r="CV32" s="29">
        <f t="shared" si="13"/>
      </c>
      <c r="CW32" s="9">
        <f t="shared" si="47"/>
      </c>
      <c r="CX32" s="26">
        <f t="shared" si="48"/>
      </c>
      <c r="CY32" s="27">
        <f t="shared" si="49"/>
      </c>
      <c r="CZ32" s="9">
        <f t="shared" si="50"/>
      </c>
      <c r="DC32" s="28">
        <v>24</v>
      </c>
      <c r="DD32" s="3"/>
      <c r="DE32" s="4"/>
      <c r="DF32" s="9">
        <f t="shared" si="51"/>
      </c>
      <c r="DG32" s="13">
        <f t="shared" si="14"/>
      </c>
      <c r="DH32" s="4"/>
      <c r="DI32" s="8"/>
      <c r="DJ32" s="8"/>
      <c r="DK32" s="29">
        <f t="shared" si="15"/>
      </c>
      <c r="DL32" s="9">
        <f t="shared" si="52"/>
      </c>
      <c r="DM32" s="26">
        <f t="shared" si="53"/>
      </c>
      <c r="DN32" s="27">
        <f t="shared" si="54"/>
      </c>
      <c r="DO32" s="9">
        <f t="shared" si="55"/>
      </c>
    </row>
    <row r="33" spans="2:119" ht="16.5" customHeight="1">
      <c r="B33" s="28">
        <v>25</v>
      </c>
      <c r="C33" s="3"/>
      <c r="D33" s="2"/>
      <c r="E33" s="9">
        <f t="shared" si="16"/>
      </c>
      <c r="F33" s="13">
        <f t="shared" si="0"/>
      </c>
      <c r="G33" s="2"/>
      <c r="H33" s="7"/>
      <c r="I33" s="7"/>
      <c r="J33" s="29">
        <f t="shared" si="1"/>
      </c>
      <c r="K33" s="9">
        <f t="shared" si="17"/>
      </c>
      <c r="L33" s="26">
        <f t="shared" si="18"/>
      </c>
      <c r="M33" s="27">
        <f t="shared" si="19"/>
      </c>
      <c r="N33" s="9">
        <f t="shared" si="20"/>
      </c>
      <c r="Q33" s="28">
        <v>25</v>
      </c>
      <c r="R33" s="3"/>
      <c r="S33" s="4"/>
      <c r="T33" s="9">
        <f t="shared" si="21"/>
      </c>
      <c r="U33" s="13">
        <f t="shared" si="2"/>
      </c>
      <c r="V33" s="4"/>
      <c r="W33" s="8"/>
      <c r="X33" s="8"/>
      <c r="Y33" s="29">
        <f t="shared" si="3"/>
      </c>
      <c r="Z33" s="9">
        <f t="shared" si="22"/>
      </c>
      <c r="AA33" s="26">
        <f t="shared" si="23"/>
      </c>
      <c r="AB33" s="27">
        <f t="shared" si="24"/>
      </c>
      <c r="AC33" s="9">
        <f t="shared" si="25"/>
      </c>
      <c r="AF33" s="28">
        <v>25</v>
      </c>
      <c r="AG33" s="3"/>
      <c r="AH33" s="4"/>
      <c r="AI33" s="9">
        <f t="shared" si="26"/>
      </c>
      <c r="AJ33" s="13">
        <f t="shared" si="4"/>
      </c>
      <c r="AK33" s="4"/>
      <c r="AL33" s="8"/>
      <c r="AM33" s="8"/>
      <c r="AN33" s="29">
        <f t="shared" si="5"/>
      </c>
      <c r="AO33" s="9">
        <f t="shared" si="27"/>
      </c>
      <c r="AP33" s="26">
        <f t="shared" si="28"/>
      </c>
      <c r="AQ33" s="27">
        <f t="shared" si="29"/>
      </c>
      <c r="AR33" s="9">
        <f t="shared" si="30"/>
      </c>
      <c r="AU33" s="28">
        <v>25</v>
      </c>
      <c r="AV33" s="3"/>
      <c r="AW33" s="4"/>
      <c r="AX33" s="9">
        <f t="shared" si="31"/>
      </c>
      <c r="AY33" s="13">
        <f t="shared" si="6"/>
      </c>
      <c r="AZ33" s="4"/>
      <c r="BA33" s="8"/>
      <c r="BB33" s="8"/>
      <c r="BC33" s="29">
        <f t="shared" si="7"/>
      </c>
      <c r="BD33" s="9">
        <f t="shared" si="32"/>
      </c>
      <c r="BE33" s="26">
        <f t="shared" si="33"/>
      </c>
      <c r="BF33" s="27">
        <f t="shared" si="34"/>
      </c>
      <c r="BG33" s="9">
        <f t="shared" si="35"/>
      </c>
      <c r="BJ33" s="28">
        <v>25</v>
      </c>
      <c r="BK33" s="3"/>
      <c r="BL33" s="4"/>
      <c r="BM33" s="9">
        <f t="shared" si="36"/>
      </c>
      <c r="BN33" s="13">
        <f t="shared" si="8"/>
      </c>
      <c r="BO33" s="4"/>
      <c r="BP33" s="8"/>
      <c r="BQ33" s="8"/>
      <c r="BR33" s="29">
        <f t="shared" si="9"/>
      </c>
      <c r="BS33" s="9">
        <f t="shared" si="37"/>
      </c>
      <c r="BT33" s="26">
        <f t="shared" si="38"/>
      </c>
      <c r="BU33" s="27">
        <f t="shared" si="39"/>
      </c>
      <c r="BV33" s="9">
        <f t="shared" si="40"/>
      </c>
      <c r="BY33" s="28">
        <v>25</v>
      </c>
      <c r="BZ33" s="3"/>
      <c r="CA33" s="4"/>
      <c r="CB33" s="9">
        <f t="shared" si="41"/>
      </c>
      <c r="CC33" s="13">
        <f t="shared" si="10"/>
      </c>
      <c r="CD33" s="4"/>
      <c r="CE33" s="8"/>
      <c r="CF33" s="8"/>
      <c r="CG33" s="29">
        <f t="shared" si="11"/>
      </c>
      <c r="CH33" s="9">
        <f t="shared" si="42"/>
      </c>
      <c r="CI33" s="26">
        <f t="shared" si="43"/>
      </c>
      <c r="CJ33" s="27">
        <f t="shared" si="44"/>
      </c>
      <c r="CK33" s="9">
        <f t="shared" si="45"/>
      </c>
      <c r="CN33" s="28">
        <v>25</v>
      </c>
      <c r="CO33" s="3"/>
      <c r="CP33" s="4"/>
      <c r="CQ33" s="9">
        <f t="shared" si="46"/>
      </c>
      <c r="CR33" s="13">
        <f t="shared" si="12"/>
      </c>
      <c r="CS33" s="4"/>
      <c r="CT33" s="8"/>
      <c r="CU33" s="8"/>
      <c r="CV33" s="29">
        <f t="shared" si="13"/>
      </c>
      <c r="CW33" s="9">
        <f t="shared" si="47"/>
      </c>
      <c r="CX33" s="26">
        <f t="shared" si="48"/>
      </c>
      <c r="CY33" s="27">
        <f t="shared" si="49"/>
      </c>
      <c r="CZ33" s="9">
        <f t="shared" si="50"/>
      </c>
      <c r="DC33" s="28">
        <v>25</v>
      </c>
      <c r="DD33" s="3"/>
      <c r="DE33" s="4"/>
      <c r="DF33" s="9">
        <f t="shared" si="51"/>
      </c>
      <c r="DG33" s="13">
        <f t="shared" si="14"/>
      </c>
      <c r="DH33" s="4"/>
      <c r="DI33" s="8"/>
      <c r="DJ33" s="8"/>
      <c r="DK33" s="29">
        <f t="shared" si="15"/>
      </c>
      <c r="DL33" s="9">
        <f t="shared" si="52"/>
      </c>
      <c r="DM33" s="26">
        <f t="shared" si="53"/>
      </c>
      <c r="DN33" s="27">
        <f t="shared" si="54"/>
      </c>
      <c r="DO33" s="9">
        <f t="shared" si="55"/>
      </c>
    </row>
    <row r="34" spans="2:119" ht="16.5" customHeight="1">
      <c r="B34" s="28">
        <v>26</v>
      </c>
      <c r="C34" s="3"/>
      <c r="D34" s="2"/>
      <c r="E34" s="9">
        <f t="shared" si="16"/>
      </c>
      <c r="F34" s="13">
        <f t="shared" si="0"/>
      </c>
      <c r="G34" s="2"/>
      <c r="H34" s="7"/>
      <c r="I34" s="7"/>
      <c r="J34" s="29">
        <f>IF(AND(G34="",H34="",I34=""),"",G34+H34+I34)</f>
      </c>
      <c r="K34" s="9">
        <f>IF(J34="","",IF(J34&gt;I$6,"ERROR",IF(J34&gt;G$6,"OPT",IF(J34&gt;H$6,"MED","INA"))))</f>
      </c>
      <c r="L34" s="26">
        <f>IF(K34="","",IF(K34="ERROR",0,IF(K34="OPT",3,IF(K34="MED",2,1))))</f>
      </c>
      <c r="M34" s="27">
        <f>IF(L34=0,0,IF(L34&gt;F34,F34,L34))</f>
      </c>
      <c r="N34" s="9">
        <f>IF(M34="","",IF(M34=0,"ERROR",IF(M34=3,"OPT",IF(M34=2,"MED","INA"))))</f>
      </c>
      <c r="Q34" s="28">
        <v>26</v>
      </c>
      <c r="R34" s="3"/>
      <c r="S34" s="4"/>
      <c r="T34" s="9">
        <f t="shared" si="21"/>
      </c>
      <c r="U34" s="13">
        <f t="shared" si="2"/>
      </c>
      <c r="V34" s="4"/>
      <c r="W34" s="8"/>
      <c r="X34" s="8"/>
      <c r="Y34" s="29">
        <f t="shared" si="3"/>
      </c>
      <c r="Z34" s="9">
        <f t="shared" si="22"/>
      </c>
      <c r="AA34" s="26">
        <f t="shared" si="23"/>
      </c>
      <c r="AB34" s="27">
        <f t="shared" si="24"/>
      </c>
      <c r="AC34" s="9">
        <f t="shared" si="25"/>
      </c>
      <c r="AF34" s="28">
        <v>26</v>
      </c>
      <c r="AG34" s="3"/>
      <c r="AH34" s="4"/>
      <c r="AI34" s="9">
        <f t="shared" si="26"/>
      </c>
      <c r="AJ34" s="13">
        <f t="shared" si="4"/>
      </c>
      <c r="AK34" s="4"/>
      <c r="AL34" s="8"/>
      <c r="AM34" s="8"/>
      <c r="AN34" s="29">
        <f t="shared" si="5"/>
      </c>
      <c r="AO34" s="9">
        <f t="shared" si="27"/>
      </c>
      <c r="AP34" s="26">
        <f t="shared" si="28"/>
      </c>
      <c r="AQ34" s="27">
        <f t="shared" si="29"/>
      </c>
      <c r="AR34" s="9">
        <f t="shared" si="30"/>
      </c>
      <c r="AU34" s="28">
        <v>26</v>
      </c>
      <c r="AV34" s="3"/>
      <c r="AW34" s="4"/>
      <c r="AX34" s="9">
        <f t="shared" si="31"/>
      </c>
      <c r="AY34" s="13">
        <f t="shared" si="6"/>
      </c>
      <c r="AZ34" s="4"/>
      <c r="BA34" s="8"/>
      <c r="BB34" s="8"/>
      <c r="BC34" s="29">
        <f t="shared" si="7"/>
      </c>
      <c r="BD34" s="9">
        <f t="shared" si="32"/>
      </c>
      <c r="BE34" s="26">
        <f t="shared" si="33"/>
      </c>
      <c r="BF34" s="27">
        <f t="shared" si="34"/>
      </c>
      <c r="BG34" s="9">
        <f t="shared" si="35"/>
      </c>
      <c r="BJ34" s="28">
        <v>26</v>
      </c>
      <c r="BK34" s="3"/>
      <c r="BL34" s="4"/>
      <c r="BM34" s="9">
        <f t="shared" si="36"/>
      </c>
      <c r="BN34" s="13">
        <f t="shared" si="8"/>
      </c>
      <c r="BO34" s="4"/>
      <c r="BP34" s="8"/>
      <c r="BQ34" s="8"/>
      <c r="BR34" s="29">
        <f t="shared" si="9"/>
      </c>
      <c r="BS34" s="9">
        <f t="shared" si="37"/>
      </c>
      <c r="BT34" s="26">
        <f t="shared" si="38"/>
      </c>
      <c r="BU34" s="27">
        <f t="shared" si="39"/>
      </c>
      <c r="BV34" s="9">
        <f t="shared" si="40"/>
      </c>
      <c r="BY34" s="28">
        <v>26</v>
      </c>
      <c r="BZ34" s="3"/>
      <c r="CA34" s="4"/>
      <c r="CB34" s="9">
        <f t="shared" si="41"/>
      </c>
      <c r="CC34" s="13">
        <f t="shared" si="10"/>
      </c>
      <c r="CD34" s="4"/>
      <c r="CE34" s="8"/>
      <c r="CF34" s="8"/>
      <c r="CG34" s="29">
        <f t="shared" si="11"/>
      </c>
      <c r="CH34" s="9">
        <f t="shared" si="42"/>
      </c>
      <c r="CI34" s="26">
        <f t="shared" si="43"/>
      </c>
      <c r="CJ34" s="27">
        <f t="shared" si="44"/>
      </c>
      <c r="CK34" s="9">
        <f t="shared" si="45"/>
      </c>
      <c r="CN34" s="28">
        <v>26</v>
      </c>
      <c r="CO34" s="3"/>
      <c r="CP34" s="4"/>
      <c r="CQ34" s="9">
        <f t="shared" si="46"/>
      </c>
      <c r="CR34" s="13">
        <f t="shared" si="12"/>
      </c>
      <c r="CS34" s="4"/>
      <c r="CT34" s="8"/>
      <c r="CU34" s="8"/>
      <c r="CV34" s="29">
        <f t="shared" si="13"/>
      </c>
      <c r="CW34" s="9">
        <f t="shared" si="47"/>
      </c>
      <c r="CX34" s="26">
        <f t="shared" si="48"/>
      </c>
      <c r="CY34" s="27">
        <f t="shared" si="49"/>
      </c>
      <c r="CZ34" s="9">
        <f t="shared" si="50"/>
      </c>
      <c r="DC34" s="28">
        <v>26</v>
      </c>
      <c r="DD34" s="3"/>
      <c r="DE34" s="4"/>
      <c r="DF34" s="9">
        <f t="shared" si="51"/>
      </c>
      <c r="DG34" s="13">
        <f t="shared" si="14"/>
      </c>
      <c r="DH34" s="4"/>
      <c r="DI34" s="8"/>
      <c r="DJ34" s="8"/>
      <c r="DK34" s="29">
        <f t="shared" si="15"/>
      </c>
      <c r="DL34" s="9">
        <f t="shared" si="52"/>
      </c>
      <c r="DM34" s="26">
        <f t="shared" si="53"/>
      </c>
      <c r="DN34" s="27">
        <f t="shared" si="54"/>
      </c>
      <c r="DO34" s="9">
        <f t="shared" si="55"/>
      </c>
    </row>
    <row r="35" spans="2:119" ht="16.5" customHeight="1">
      <c r="B35" s="28">
        <v>27</v>
      </c>
      <c r="C35" s="3"/>
      <c r="D35" s="2"/>
      <c r="E35" s="9">
        <f t="shared" si="16"/>
      </c>
      <c r="F35" s="13">
        <f t="shared" si="0"/>
      </c>
      <c r="G35" s="2"/>
      <c r="H35" s="7"/>
      <c r="I35" s="7"/>
      <c r="J35" s="29">
        <f>IF(AND(G35="",H35="",I35=""),"",G35+H35+I35)</f>
      </c>
      <c r="K35" s="9">
        <f>IF(J35="","",IF(J35&gt;I$6,"ERROR",IF(J35&gt;G$6,"OPT",IF(J35&gt;H$6,"MED","INA"))))</f>
      </c>
      <c r="L35" s="26">
        <f>IF(K35="","",IF(K35="ERROR",0,IF(K35="OPT",3,IF(K35="MED",2,1))))</f>
      </c>
      <c r="M35" s="27">
        <f>IF(L35=0,0,IF(L35&gt;F35,F35,L35))</f>
      </c>
      <c r="N35" s="9">
        <f>IF(M35="","",IF(M35=0,"ERROR",IF(M35=3,"OPT",IF(M35=2,"MED","INA"))))</f>
      </c>
      <c r="Q35" s="28">
        <v>27</v>
      </c>
      <c r="R35" s="3"/>
      <c r="S35" s="4"/>
      <c r="T35" s="9">
        <f t="shared" si="21"/>
      </c>
      <c r="U35" s="13">
        <f t="shared" si="2"/>
      </c>
      <c r="V35" s="4"/>
      <c r="W35" s="8"/>
      <c r="X35" s="8"/>
      <c r="Y35" s="29">
        <f t="shared" si="3"/>
      </c>
      <c r="Z35" s="9">
        <f t="shared" si="22"/>
      </c>
      <c r="AA35" s="26">
        <f t="shared" si="23"/>
      </c>
      <c r="AB35" s="27">
        <f t="shared" si="24"/>
      </c>
      <c r="AC35" s="9">
        <f t="shared" si="25"/>
      </c>
      <c r="AF35" s="28">
        <v>27</v>
      </c>
      <c r="AG35" s="3"/>
      <c r="AH35" s="4"/>
      <c r="AI35" s="9">
        <f t="shared" si="26"/>
      </c>
      <c r="AJ35" s="13">
        <f t="shared" si="4"/>
      </c>
      <c r="AK35" s="4"/>
      <c r="AL35" s="8"/>
      <c r="AM35" s="8"/>
      <c r="AN35" s="29">
        <f t="shared" si="5"/>
      </c>
      <c r="AO35" s="9">
        <f t="shared" si="27"/>
      </c>
      <c r="AP35" s="26">
        <f t="shared" si="28"/>
      </c>
      <c r="AQ35" s="27">
        <f t="shared" si="29"/>
      </c>
      <c r="AR35" s="9">
        <f t="shared" si="30"/>
      </c>
      <c r="AU35" s="28">
        <v>27</v>
      </c>
      <c r="AV35" s="3"/>
      <c r="AW35" s="4"/>
      <c r="AX35" s="9">
        <f t="shared" si="31"/>
      </c>
      <c r="AY35" s="13">
        <f t="shared" si="6"/>
      </c>
      <c r="AZ35" s="4"/>
      <c r="BA35" s="8"/>
      <c r="BB35" s="8"/>
      <c r="BC35" s="29">
        <f t="shared" si="7"/>
      </c>
      <c r="BD35" s="9">
        <f t="shared" si="32"/>
      </c>
      <c r="BE35" s="26">
        <f t="shared" si="33"/>
      </c>
      <c r="BF35" s="27">
        <f t="shared" si="34"/>
      </c>
      <c r="BG35" s="9">
        <f t="shared" si="35"/>
      </c>
      <c r="BJ35" s="28">
        <v>27</v>
      </c>
      <c r="BK35" s="3"/>
      <c r="BL35" s="4"/>
      <c r="BM35" s="9">
        <f t="shared" si="36"/>
      </c>
      <c r="BN35" s="13">
        <f t="shared" si="8"/>
      </c>
      <c r="BO35" s="4"/>
      <c r="BP35" s="8"/>
      <c r="BQ35" s="8"/>
      <c r="BR35" s="29">
        <f t="shared" si="9"/>
      </c>
      <c r="BS35" s="9">
        <f t="shared" si="37"/>
      </c>
      <c r="BT35" s="26">
        <f t="shared" si="38"/>
      </c>
      <c r="BU35" s="27">
        <f t="shared" si="39"/>
      </c>
      <c r="BV35" s="9">
        <f t="shared" si="40"/>
      </c>
      <c r="BY35" s="28">
        <v>27</v>
      </c>
      <c r="BZ35" s="3"/>
      <c r="CA35" s="4"/>
      <c r="CB35" s="9">
        <f t="shared" si="41"/>
      </c>
      <c r="CC35" s="13">
        <f t="shared" si="10"/>
      </c>
      <c r="CD35" s="4"/>
      <c r="CE35" s="8"/>
      <c r="CF35" s="8"/>
      <c r="CG35" s="29">
        <f t="shared" si="11"/>
      </c>
      <c r="CH35" s="9">
        <f t="shared" si="42"/>
      </c>
      <c r="CI35" s="26">
        <f t="shared" si="43"/>
      </c>
      <c r="CJ35" s="27">
        <f t="shared" si="44"/>
      </c>
      <c r="CK35" s="9">
        <f t="shared" si="45"/>
      </c>
      <c r="CN35" s="28">
        <v>27</v>
      </c>
      <c r="CO35" s="3"/>
      <c r="CP35" s="4"/>
      <c r="CQ35" s="9">
        <f t="shared" si="46"/>
      </c>
      <c r="CR35" s="13">
        <f t="shared" si="12"/>
      </c>
      <c r="CS35" s="4"/>
      <c r="CT35" s="8"/>
      <c r="CU35" s="8"/>
      <c r="CV35" s="29">
        <f t="shared" si="13"/>
      </c>
      <c r="CW35" s="9">
        <f t="shared" si="47"/>
      </c>
      <c r="CX35" s="26">
        <f t="shared" si="48"/>
      </c>
      <c r="CY35" s="27">
        <f t="shared" si="49"/>
      </c>
      <c r="CZ35" s="9">
        <f t="shared" si="50"/>
      </c>
      <c r="DC35" s="28">
        <v>27</v>
      </c>
      <c r="DD35" s="3"/>
      <c r="DE35" s="4"/>
      <c r="DF35" s="9">
        <f t="shared" si="51"/>
      </c>
      <c r="DG35" s="13">
        <f t="shared" si="14"/>
      </c>
      <c r="DH35" s="4"/>
      <c r="DI35" s="8"/>
      <c r="DJ35" s="8"/>
      <c r="DK35" s="29">
        <f t="shared" si="15"/>
      </c>
      <c r="DL35" s="9">
        <f t="shared" si="52"/>
      </c>
      <c r="DM35" s="26">
        <f t="shared" si="53"/>
      </c>
      <c r="DN35" s="27">
        <f t="shared" si="54"/>
      </c>
      <c r="DO35" s="9">
        <f t="shared" si="55"/>
      </c>
    </row>
    <row r="36" spans="2:119" ht="16.5" customHeight="1">
      <c r="B36" s="28">
        <v>28</v>
      </c>
      <c r="C36" s="3"/>
      <c r="D36" s="2"/>
      <c r="E36" s="9">
        <f t="shared" si="16"/>
      </c>
      <c r="F36" s="13">
        <f t="shared" si="0"/>
      </c>
      <c r="G36" s="2"/>
      <c r="H36" s="7"/>
      <c r="I36" s="7"/>
      <c r="J36" s="29">
        <f>IF(AND(G36="",H36="",I36=""),"",G36+H36+I36)</f>
      </c>
      <c r="K36" s="9">
        <f>IF(J36="","",IF(J36&gt;I$6,"ERROR",IF(J36&gt;G$6,"OPT",IF(J36&gt;H$6,"MED","INA"))))</f>
      </c>
      <c r="L36" s="26">
        <f>IF(K36="","",IF(K36="ERROR",0,IF(K36="OPT",3,IF(K36="MED",2,1))))</f>
      </c>
      <c r="M36" s="27">
        <f>IF(L36=0,0,IF(L36&gt;F36,F36,L36))</f>
      </c>
      <c r="N36" s="9">
        <f>IF(M36="","",IF(M36=0,"ERROR",IF(M36=3,"OPT",IF(M36=2,"MED","INA"))))</f>
      </c>
      <c r="Q36" s="28">
        <v>28</v>
      </c>
      <c r="R36" s="3"/>
      <c r="S36" s="4"/>
      <c r="T36" s="9">
        <f t="shared" si="21"/>
      </c>
      <c r="U36" s="13">
        <f t="shared" si="2"/>
      </c>
      <c r="V36" s="4"/>
      <c r="W36" s="8"/>
      <c r="X36" s="8"/>
      <c r="Y36" s="29">
        <f t="shared" si="3"/>
      </c>
      <c r="Z36" s="9">
        <f t="shared" si="22"/>
      </c>
      <c r="AA36" s="26">
        <f t="shared" si="23"/>
      </c>
      <c r="AB36" s="27">
        <f t="shared" si="24"/>
      </c>
      <c r="AC36" s="9">
        <f t="shared" si="25"/>
      </c>
      <c r="AF36" s="28">
        <v>28</v>
      </c>
      <c r="AG36" s="3"/>
      <c r="AH36" s="4"/>
      <c r="AI36" s="9">
        <f t="shared" si="26"/>
      </c>
      <c r="AJ36" s="13">
        <f t="shared" si="4"/>
      </c>
      <c r="AK36" s="4"/>
      <c r="AL36" s="8"/>
      <c r="AM36" s="8"/>
      <c r="AN36" s="29">
        <f t="shared" si="5"/>
      </c>
      <c r="AO36" s="9">
        <f t="shared" si="27"/>
      </c>
      <c r="AP36" s="26">
        <f t="shared" si="28"/>
      </c>
      <c r="AQ36" s="27">
        <f t="shared" si="29"/>
      </c>
      <c r="AR36" s="9">
        <f t="shared" si="30"/>
      </c>
      <c r="AU36" s="28">
        <v>28</v>
      </c>
      <c r="AV36" s="3"/>
      <c r="AW36" s="4"/>
      <c r="AX36" s="9">
        <f t="shared" si="31"/>
      </c>
      <c r="AY36" s="13">
        <f t="shared" si="6"/>
      </c>
      <c r="AZ36" s="4"/>
      <c r="BA36" s="8"/>
      <c r="BB36" s="8"/>
      <c r="BC36" s="29">
        <f t="shared" si="7"/>
      </c>
      <c r="BD36" s="9">
        <f t="shared" si="32"/>
      </c>
      <c r="BE36" s="26">
        <f t="shared" si="33"/>
      </c>
      <c r="BF36" s="27">
        <f t="shared" si="34"/>
      </c>
      <c r="BG36" s="9">
        <f t="shared" si="35"/>
      </c>
      <c r="BJ36" s="28">
        <v>28</v>
      </c>
      <c r="BK36" s="3"/>
      <c r="BL36" s="4"/>
      <c r="BM36" s="9">
        <f t="shared" si="36"/>
      </c>
      <c r="BN36" s="13">
        <f t="shared" si="8"/>
      </c>
      <c r="BO36" s="4"/>
      <c r="BP36" s="8"/>
      <c r="BQ36" s="8"/>
      <c r="BR36" s="29">
        <f t="shared" si="9"/>
      </c>
      <c r="BS36" s="9">
        <f t="shared" si="37"/>
      </c>
      <c r="BT36" s="26">
        <f t="shared" si="38"/>
      </c>
      <c r="BU36" s="27">
        <f t="shared" si="39"/>
      </c>
      <c r="BV36" s="9">
        <f t="shared" si="40"/>
      </c>
      <c r="BY36" s="28">
        <v>28</v>
      </c>
      <c r="BZ36" s="3"/>
      <c r="CA36" s="4"/>
      <c r="CB36" s="9">
        <f t="shared" si="41"/>
      </c>
      <c r="CC36" s="13">
        <f t="shared" si="10"/>
      </c>
      <c r="CD36" s="4"/>
      <c r="CE36" s="8"/>
      <c r="CF36" s="8"/>
      <c r="CG36" s="29">
        <f t="shared" si="11"/>
      </c>
      <c r="CH36" s="9">
        <f t="shared" si="42"/>
      </c>
      <c r="CI36" s="26">
        <f t="shared" si="43"/>
      </c>
      <c r="CJ36" s="27">
        <f t="shared" si="44"/>
      </c>
      <c r="CK36" s="9">
        <f t="shared" si="45"/>
      </c>
      <c r="CN36" s="28">
        <v>28</v>
      </c>
      <c r="CO36" s="3"/>
      <c r="CP36" s="4"/>
      <c r="CQ36" s="9">
        <f t="shared" si="46"/>
      </c>
      <c r="CR36" s="13">
        <f t="shared" si="12"/>
      </c>
      <c r="CS36" s="4"/>
      <c r="CT36" s="8"/>
      <c r="CU36" s="8"/>
      <c r="CV36" s="29">
        <f t="shared" si="13"/>
      </c>
      <c r="CW36" s="9">
        <f t="shared" si="47"/>
      </c>
      <c r="CX36" s="26">
        <f t="shared" si="48"/>
      </c>
      <c r="CY36" s="27">
        <f t="shared" si="49"/>
      </c>
      <c r="CZ36" s="9">
        <f t="shared" si="50"/>
      </c>
      <c r="DC36" s="28">
        <v>28</v>
      </c>
      <c r="DD36" s="3"/>
      <c r="DE36" s="4"/>
      <c r="DF36" s="9">
        <f t="shared" si="51"/>
      </c>
      <c r="DG36" s="13">
        <f t="shared" si="14"/>
      </c>
      <c r="DH36" s="4"/>
      <c r="DI36" s="8"/>
      <c r="DJ36" s="8"/>
      <c r="DK36" s="29">
        <f t="shared" si="15"/>
      </c>
      <c r="DL36" s="9">
        <f t="shared" si="52"/>
      </c>
      <c r="DM36" s="26">
        <f t="shared" si="53"/>
      </c>
      <c r="DN36" s="27">
        <f t="shared" si="54"/>
      </c>
      <c r="DO36" s="9">
        <f t="shared" si="55"/>
      </c>
    </row>
    <row r="37" spans="2:119" ht="16.5" customHeight="1">
      <c r="B37" s="28">
        <v>29</v>
      </c>
      <c r="C37" s="3"/>
      <c r="D37" s="2"/>
      <c r="E37" s="9">
        <f t="shared" si="16"/>
      </c>
      <c r="F37" s="13">
        <f t="shared" si="0"/>
      </c>
      <c r="G37" s="2"/>
      <c r="H37" s="7"/>
      <c r="I37" s="7"/>
      <c r="J37" s="29">
        <f>IF(AND(G37="",H37="",I37=""),"",G37+H37+I37)</f>
      </c>
      <c r="K37" s="9">
        <f>IF(J37="","",IF(J37&gt;I$6,"ERROR",IF(J37&gt;G$6,"OPT",IF(J37&gt;H$6,"MED","INA"))))</f>
      </c>
      <c r="L37" s="26">
        <f>IF(K37="","",IF(K37="ERROR",0,IF(K37="OPT",3,IF(K37="MED",2,1))))</f>
      </c>
      <c r="M37" s="27">
        <f>IF(L37=0,0,IF(L37&gt;F37,F37,L37))</f>
      </c>
      <c r="N37" s="9">
        <f>IF(M37="","",IF(M37=0,"ERROR",IF(M37=3,"OPT",IF(M37=2,"MED","INA"))))</f>
      </c>
      <c r="Q37" s="28">
        <v>29</v>
      </c>
      <c r="R37" s="3"/>
      <c r="S37" s="4"/>
      <c r="T37" s="9">
        <f t="shared" si="21"/>
      </c>
      <c r="U37" s="13">
        <f t="shared" si="2"/>
      </c>
      <c r="V37" s="4"/>
      <c r="W37" s="8"/>
      <c r="X37" s="8"/>
      <c r="Y37" s="29">
        <f t="shared" si="3"/>
      </c>
      <c r="Z37" s="9">
        <f t="shared" si="22"/>
      </c>
      <c r="AA37" s="26">
        <f t="shared" si="23"/>
      </c>
      <c r="AB37" s="27">
        <f t="shared" si="24"/>
      </c>
      <c r="AC37" s="9">
        <f t="shared" si="25"/>
      </c>
      <c r="AF37" s="28">
        <v>29</v>
      </c>
      <c r="AG37" s="3"/>
      <c r="AH37" s="4"/>
      <c r="AI37" s="9">
        <f t="shared" si="26"/>
      </c>
      <c r="AJ37" s="13">
        <f t="shared" si="4"/>
      </c>
      <c r="AK37" s="4"/>
      <c r="AL37" s="8"/>
      <c r="AM37" s="8"/>
      <c r="AN37" s="29">
        <f t="shared" si="5"/>
      </c>
      <c r="AO37" s="9">
        <f t="shared" si="27"/>
      </c>
      <c r="AP37" s="26">
        <f t="shared" si="28"/>
      </c>
      <c r="AQ37" s="27">
        <f t="shared" si="29"/>
      </c>
      <c r="AR37" s="9">
        <f t="shared" si="30"/>
      </c>
      <c r="AU37" s="28">
        <v>29</v>
      </c>
      <c r="AV37" s="3"/>
      <c r="AW37" s="4"/>
      <c r="AX37" s="9">
        <f t="shared" si="31"/>
      </c>
      <c r="AY37" s="13">
        <f t="shared" si="6"/>
      </c>
      <c r="AZ37" s="4"/>
      <c r="BA37" s="8"/>
      <c r="BB37" s="8"/>
      <c r="BC37" s="29">
        <f t="shared" si="7"/>
      </c>
      <c r="BD37" s="9">
        <f t="shared" si="32"/>
      </c>
      <c r="BE37" s="26">
        <f t="shared" si="33"/>
      </c>
      <c r="BF37" s="27">
        <f t="shared" si="34"/>
      </c>
      <c r="BG37" s="9">
        <f t="shared" si="35"/>
      </c>
      <c r="BJ37" s="28">
        <v>29</v>
      </c>
      <c r="BK37" s="3"/>
      <c r="BL37" s="4"/>
      <c r="BM37" s="9">
        <f t="shared" si="36"/>
      </c>
      <c r="BN37" s="13">
        <f t="shared" si="8"/>
      </c>
      <c r="BO37" s="4"/>
      <c r="BP37" s="8"/>
      <c r="BQ37" s="8"/>
      <c r="BR37" s="29">
        <f t="shared" si="9"/>
      </c>
      <c r="BS37" s="9">
        <f t="shared" si="37"/>
      </c>
      <c r="BT37" s="26">
        <f t="shared" si="38"/>
      </c>
      <c r="BU37" s="27">
        <f t="shared" si="39"/>
      </c>
      <c r="BV37" s="9">
        <f t="shared" si="40"/>
      </c>
      <c r="BY37" s="28">
        <v>29</v>
      </c>
      <c r="BZ37" s="3"/>
      <c r="CA37" s="4"/>
      <c r="CB37" s="9">
        <f t="shared" si="41"/>
      </c>
      <c r="CC37" s="13">
        <f t="shared" si="10"/>
      </c>
      <c r="CD37" s="4"/>
      <c r="CE37" s="8"/>
      <c r="CF37" s="8"/>
      <c r="CG37" s="29">
        <f t="shared" si="11"/>
      </c>
      <c r="CH37" s="9">
        <f t="shared" si="42"/>
      </c>
      <c r="CI37" s="26">
        <f t="shared" si="43"/>
      </c>
      <c r="CJ37" s="27">
        <f t="shared" si="44"/>
      </c>
      <c r="CK37" s="9">
        <f t="shared" si="45"/>
      </c>
      <c r="CN37" s="28">
        <v>29</v>
      </c>
      <c r="CO37" s="3"/>
      <c r="CP37" s="4"/>
      <c r="CQ37" s="9">
        <f t="shared" si="46"/>
      </c>
      <c r="CR37" s="13">
        <f t="shared" si="12"/>
      </c>
      <c r="CS37" s="4"/>
      <c r="CT37" s="8"/>
      <c r="CU37" s="8"/>
      <c r="CV37" s="29">
        <f t="shared" si="13"/>
      </c>
      <c r="CW37" s="9">
        <f t="shared" si="47"/>
      </c>
      <c r="CX37" s="26">
        <f t="shared" si="48"/>
      </c>
      <c r="CY37" s="27">
        <f t="shared" si="49"/>
      </c>
      <c r="CZ37" s="9">
        <f t="shared" si="50"/>
      </c>
      <c r="DC37" s="28">
        <v>29</v>
      </c>
      <c r="DD37" s="3"/>
      <c r="DE37" s="4"/>
      <c r="DF37" s="9">
        <f t="shared" si="51"/>
      </c>
      <c r="DG37" s="13">
        <f t="shared" si="14"/>
      </c>
      <c r="DH37" s="4"/>
      <c r="DI37" s="8"/>
      <c r="DJ37" s="8"/>
      <c r="DK37" s="29">
        <f t="shared" si="15"/>
      </c>
      <c r="DL37" s="9">
        <f t="shared" si="52"/>
      </c>
      <c r="DM37" s="26">
        <f t="shared" si="53"/>
      </c>
      <c r="DN37" s="27">
        <f t="shared" si="54"/>
      </c>
      <c r="DO37" s="9">
        <f t="shared" si="55"/>
      </c>
    </row>
    <row r="38" spans="2:119" ht="16.5" customHeight="1">
      <c r="B38" s="28">
        <v>30</v>
      </c>
      <c r="C38" s="3"/>
      <c r="D38" s="2"/>
      <c r="E38" s="9">
        <f t="shared" si="16"/>
      </c>
      <c r="F38" s="13">
        <f t="shared" si="0"/>
      </c>
      <c r="G38" s="2"/>
      <c r="H38" s="7"/>
      <c r="I38" s="7"/>
      <c r="J38" s="29">
        <f aca="true" t="shared" si="56" ref="J38:J43">IF(AND(G38="",H38="",I38=""),"",G38+H38+I38)</f>
      </c>
      <c r="K38" s="9">
        <f aca="true" t="shared" si="57" ref="K38:K43">IF(J38="","",IF(J38&gt;I$6,"ERROR",IF(J38&gt;G$6,"OPT",IF(J38&gt;H$6,"MED","INA"))))</f>
      </c>
      <c r="L38" s="26">
        <f aca="true" t="shared" si="58" ref="L38:L43">IF(K38="","",IF(K38="ERROR",0,IF(K38="OPT",3,IF(K38="MED",2,1))))</f>
      </c>
      <c r="M38" s="27">
        <f aca="true" t="shared" si="59" ref="M38:M43">IF(L38=0,0,IF(L38&gt;F38,F38,L38))</f>
      </c>
      <c r="N38" s="9">
        <f aca="true" t="shared" si="60" ref="N38:N43">IF(M38="","",IF(M38=0,"ERROR",IF(M38=3,"OPT",IF(M38=2,"MED","INA"))))</f>
      </c>
      <c r="Q38" s="28">
        <v>30</v>
      </c>
      <c r="R38" s="3"/>
      <c r="S38" s="4"/>
      <c r="T38" s="9">
        <f t="shared" si="21"/>
      </c>
      <c r="U38" s="13">
        <f t="shared" si="2"/>
      </c>
      <c r="V38" s="4"/>
      <c r="W38" s="8"/>
      <c r="X38" s="8"/>
      <c r="Y38" s="29">
        <f t="shared" si="3"/>
      </c>
      <c r="Z38" s="9">
        <f t="shared" si="22"/>
      </c>
      <c r="AA38" s="26">
        <f t="shared" si="23"/>
      </c>
      <c r="AB38" s="27">
        <f t="shared" si="24"/>
      </c>
      <c r="AC38" s="9">
        <f t="shared" si="25"/>
      </c>
      <c r="AF38" s="28">
        <v>30</v>
      </c>
      <c r="AG38" s="3"/>
      <c r="AH38" s="4"/>
      <c r="AI38" s="9">
        <f t="shared" si="26"/>
      </c>
      <c r="AJ38" s="13">
        <f t="shared" si="4"/>
      </c>
      <c r="AK38" s="4"/>
      <c r="AL38" s="8"/>
      <c r="AM38" s="8"/>
      <c r="AN38" s="29">
        <f t="shared" si="5"/>
      </c>
      <c r="AO38" s="9">
        <f t="shared" si="27"/>
      </c>
      <c r="AP38" s="26">
        <f t="shared" si="28"/>
      </c>
      <c r="AQ38" s="27">
        <f t="shared" si="29"/>
      </c>
      <c r="AR38" s="9">
        <f t="shared" si="30"/>
      </c>
      <c r="AU38" s="28">
        <v>30</v>
      </c>
      <c r="AV38" s="3"/>
      <c r="AW38" s="4"/>
      <c r="AX38" s="9">
        <f t="shared" si="31"/>
      </c>
      <c r="AY38" s="13">
        <f t="shared" si="6"/>
      </c>
      <c r="AZ38" s="4"/>
      <c r="BA38" s="8"/>
      <c r="BB38" s="8"/>
      <c r="BC38" s="29">
        <f t="shared" si="7"/>
      </c>
      <c r="BD38" s="9">
        <f t="shared" si="32"/>
      </c>
      <c r="BE38" s="26">
        <f t="shared" si="33"/>
      </c>
      <c r="BF38" s="27">
        <f t="shared" si="34"/>
      </c>
      <c r="BG38" s="9">
        <f t="shared" si="35"/>
      </c>
      <c r="BJ38" s="28">
        <v>30</v>
      </c>
      <c r="BK38" s="3"/>
      <c r="BL38" s="4"/>
      <c r="BM38" s="9">
        <f t="shared" si="36"/>
      </c>
      <c r="BN38" s="13">
        <f t="shared" si="8"/>
      </c>
      <c r="BO38" s="4"/>
      <c r="BP38" s="8"/>
      <c r="BQ38" s="8"/>
      <c r="BR38" s="29">
        <f t="shared" si="9"/>
      </c>
      <c r="BS38" s="9">
        <f t="shared" si="37"/>
      </c>
      <c r="BT38" s="26">
        <f t="shared" si="38"/>
      </c>
      <c r="BU38" s="27">
        <f t="shared" si="39"/>
      </c>
      <c r="BV38" s="9">
        <f t="shared" si="40"/>
      </c>
      <c r="BY38" s="28">
        <v>30</v>
      </c>
      <c r="BZ38" s="3"/>
      <c r="CA38" s="4"/>
      <c r="CB38" s="9">
        <f t="shared" si="41"/>
      </c>
      <c r="CC38" s="13">
        <f t="shared" si="10"/>
      </c>
      <c r="CD38" s="4"/>
      <c r="CE38" s="8"/>
      <c r="CF38" s="8"/>
      <c r="CG38" s="29">
        <f t="shared" si="11"/>
      </c>
      <c r="CH38" s="9">
        <f t="shared" si="42"/>
      </c>
      <c r="CI38" s="26">
        <f t="shared" si="43"/>
      </c>
      <c r="CJ38" s="27">
        <f t="shared" si="44"/>
      </c>
      <c r="CK38" s="9">
        <f t="shared" si="45"/>
      </c>
      <c r="CN38" s="28">
        <v>30</v>
      </c>
      <c r="CO38" s="3"/>
      <c r="CP38" s="4"/>
      <c r="CQ38" s="9">
        <f t="shared" si="46"/>
      </c>
      <c r="CR38" s="13">
        <f t="shared" si="12"/>
      </c>
      <c r="CS38" s="4"/>
      <c r="CT38" s="8"/>
      <c r="CU38" s="8"/>
      <c r="CV38" s="29">
        <f t="shared" si="13"/>
      </c>
      <c r="CW38" s="9">
        <f t="shared" si="47"/>
      </c>
      <c r="CX38" s="26">
        <f t="shared" si="48"/>
      </c>
      <c r="CY38" s="27">
        <f t="shared" si="49"/>
      </c>
      <c r="CZ38" s="9">
        <f t="shared" si="50"/>
      </c>
      <c r="DC38" s="28">
        <v>30</v>
      </c>
      <c r="DD38" s="3"/>
      <c r="DE38" s="4"/>
      <c r="DF38" s="9">
        <f t="shared" si="51"/>
      </c>
      <c r="DG38" s="13">
        <f t="shared" si="14"/>
      </c>
      <c r="DH38" s="4"/>
      <c r="DI38" s="8"/>
      <c r="DJ38" s="8"/>
      <c r="DK38" s="29">
        <f t="shared" si="15"/>
      </c>
      <c r="DL38" s="9">
        <f t="shared" si="52"/>
      </c>
      <c r="DM38" s="26">
        <f t="shared" si="53"/>
      </c>
      <c r="DN38" s="27">
        <f t="shared" si="54"/>
      </c>
      <c r="DO38" s="9">
        <f t="shared" si="55"/>
      </c>
    </row>
    <row r="39" spans="2:119" ht="16.5" customHeight="1">
      <c r="B39" s="28">
        <v>31</v>
      </c>
      <c r="C39" s="3"/>
      <c r="D39" s="2"/>
      <c r="E39" s="9">
        <f t="shared" si="16"/>
      </c>
      <c r="F39" s="13">
        <f t="shared" si="0"/>
      </c>
      <c r="G39" s="2"/>
      <c r="H39" s="7"/>
      <c r="I39" s="7"/>
      <c r="J39" s="29">
        <f t="shared" si="56"/>
      </c>
      <c r="K39" s="9">
        <f t="shared" si="57"/>
      </c>
      <c r="L39" s="26">
        <f t="shared" si="58"/>
      </c>
      <c r="M39" s="27">
        <f t="shared" si="59"/>
      </c>
      <c r="N39" s="9">
        <f t="shared" si="60"/>
      </c>
      <c r="Q39" s="28">
        <v>31</v>
      </c>
      <c r="R39" s="3"/>
      <c r="S39" s="4"/>
      <c r="T39" s="9">
        <f t="shared" si="21"/>
      </c>
      <c r="U39" s="13">
        <f t="shared" si="2"/>
      </c>
      <c r="V39" s="4"/>
      <c r="W39" s="8"/>
      <c r="X39" s="8"/>
      <c r="Y39" s="29">
        <f t="shared" si="3"/>
      </c>
      <c r="Z39" s="9">
        <f t="shared" si="22"/>
      </c>
      <c r="AA39" s="26">
        <f t="shared" si="23"/>
      </c>
      <c r="AB39" s="27">
        <f t="shared" si="24"/>
      </c>
      <c r="AC39" s="9">
        <f t="shared" si="25"/>
      </c>
      <c r="AF39" s="28">
        <v>31</v>
      </c>
      <c r="AG39" s="3"/>
      <c r="AH39" s="4"/>
      <c r="AI39" s="9">
        <f t="shared" si="26"/>
      </c>
      <c r="AJ39" s="13">
        <f t="shared" si="4"/>
      </c>
      <c r="AK39" s="4"/>
      <c r="AL39" s="8"/>
      <c r="AM39" s="8"/>
      <c r="AN39" s="29">
        <f t="shared" si="5"/>
      </c>
      <c r="AO39" s="9">
        <f t="shared" si="27"/>
      </c>
      <c r="AP39" s="26">
        <f t="shared" si="28"/>
      </c>
      <c r="AQ39" s="27">
        <f t="shared" si="29"/>
      </c>
      <c r="AR39" s="9">
        <f t="shared" si="30"/>
      </c>
      <c r="AU39" s="28">
        <v>31</v>
      </c>
      <c r="AV39" s="3"/>
      <c r="AW39" s="4"/>
      <c r="AX39" s="9">
        <f t="shared" si="31"/>
      </c>
      <c r="AY39" s="13">
        <f t="shared" si="6"/>
      </c>
      <c r="AZ39" s="4"/>
      <c r="BA39" s="8"/>
      <c r="BB39" s="8"/>
      <c r="BC39" s="29">
        <f t="shared" si="7"/>
      </c>
      <c r="BD39" s="9">
        <f t="shared" si="32"/>
      </c>
      <c r="BE39" s="26">
        <f t="shared" si="33"/>
      </c>
      <c r="BF39" s="27">
        <f t="shared" si="34"/>
      </c>
      <c r="BG39" s="9">
        <f t="shared" si="35"/>
      </c>
      <c r="BJ39" s="28">
        <v>31</v>
      </c>
      <c r="BK39" s="3"/>
      <c r="BL39" s="4"/>
      <c r="BM39" s="9">
        <f t="shared" si="36"/>
      </c>
      <c r="BN39" s="13">
        <f t="shared" si="8"/>
      </c>
      <c r="BO39" s="4"/>
      <c r="BP39" s="8"/>
      <c r="BQ39" s="8"/>
      <c r="BR39" s="29">
        <f t="shared" si="9"/>
      </c>
      <c r="BS39" s="9">
        <f t="shared" si="37"/>
      </c>
      <c r="BT39" s="26">
        <f t="shared" si="38"/>
      </c>
      <c r="BU39" s="27">
        <f t="shared" si="39"/>
      </c>
      <c r="BV39" s="9">
        <f t="shared" si="40"/>
      </c>
      <c r="BY39" s="28">
        <v>31</v>
      </c>
      <c r="BZ39" s="3"/>
      <c r="CA39" s="4"/>
      <c r="CB39" s="9">
        <f t="shared" si="41"/>
      </c>
      <c r="CC39" s="13">
        <f t="shared" si="10"/>
      </c>
      <c r="CD39" s="4"/>
      <c r="CE39" s="8"/>
      <c r="CF39" s="8"/>
      <c r="CG39" s="29">
        <f t="shared" si="11"/>
      </c>
      <c r="CH39" s="9">
        <f t="shared" si="42"/>
      </c>
      <c r="CI39" s="26">
        <f t="shared" si="43"/>
      </c>
      <c r="CJ39" s="27">
        <f t="shared" si="44"/>
      </c>
      <c r="CK39" s="9">
        <f t="shared" si="45"/>
      </c>
      <c r="CN39" s="28">
        <v>31</v>
      </c>
      <c r="CO39" s="3"/>
      <c r="CP39" s="4"/>
      <c r="CQ39" s="9">
        <f t="shared" si="46"/>
      </c>
      <c r="CR39" s="13">
        <f t="shared" si="12"/>
      </c>
      <c r="CS39" s="4"/>
      <c r="CT39" s="8"/>
      <c r="CU39" s="8"/>
      <c r="CV39" s="29">
        <f t="shared" si="13"/>
      </c>
      <c r="CW39" s="9">
        <f t="shared" si="47"/>
      </c>
      <c r="CX39" s="26">
        <f t="shared" si="48"/>
      </c>
      <c r="CY39" s="27">
        <f t="shared" si="49"/>
      </c>
      <c r="CZ39" s="9">
        <f t="shared" si="50"/>
      </c>
      <c r="DC39" s="28">
        <v>31</v>
      </c>
      <c r="DD39" s="3"/>
      <c r="DE39" s="4"/>
      <c r="DF39" s="9">
        <f t="shared" si="51"/>
      </c>
      <c r="DG39" s="13">
        <f t="shared" si="14"/>
      </c>
      <c r="DH39" s="4"/>
      <c r="DI39" s="8"/>
      <c r="DJ39" s="8"/>
      <c r="DK39" s="29">
        <f t="shared" si="15"/>
      </c>
      <c r="DL39" s="9">
        <f t="shared" si="52"/>
      </c>
      <c r="DM39" s="26">
        <f t="shared" si="53"/>
      </c>
      <c r="DN39" s="27">
        <f t="shared" si="54"/>
      </c>
      <c r="DO39" s="9">
        <f t="shared" si="55"/>
      </c>
    </row>
    <row r="40" spans="2:119" ht="16.5" customHeight="1">
      <c r="B40" s="28">
        <v>32</v>
      </c>
      <c r="C40" s="3"/>
      <c r="D40" s="2"/>
      <c r="E40" s="9">
        <f t="shared" si="16"/>
      </c>
      <c r="F40" s="13">
        <f t="shared" si="0"/>
      </c>
      <c r="G40" s="2"/>
      <c r="H40" s="7"/>
      <c r="I40" s="7"/>
      <c r="J40" s="29">
        <f t="shared" si="56"/>
      </c>
      <c r="K40" s="9">
        <f t="shared" si="57"/>
      </c>
      <c r="L40" s="26">
        <f t="shared" si="58"/>
      </c>
      <c r="M40" s="27">
        <f t="shared" si="59"/>
      </c>
      <c r="N40" s="9">
        <f t="shared" si="60"/>
      </c>
      <c r="Q40" s="28">
        <v>32</v>
      </c>
      <c r="R40" s="3"/>
      <c r="S40" s="4"/>
      <c r="T40" s="9">
        <f>IF(S40="","",IF(S40&gt;S$6,"OPT",IF(S40&gt;T$6,"MED","INA")))</f>
      </c>
      <c r="U40" s="13">
        <f t="shared" si="2"/>
      </c>
      <c r="V40" s="4"/>
      <c r="W40" s="8"/>
      <c r="X40" s="8"/>
      <c r="Y40" s="29">
        <f t="shared" si="3"/>
      </c>
      <c r="Z40" s="9">
        <f t="shared" si="22"/>
      </c>
      <c r="AA40" s="26">
        <f t="shared" si="23"/>
      </c>
      <c r="AB40" s="27">
        <f t="shared" si="24"/>
      </c>
      <c r="AC40" s="9">
        <f t="shared" si="25"/>
      </c>
      <c r="AF40" s="28">
        <v>32</v>
      </c>
      <c r="AG40" s="3"/>
      <c r="AH40" s="4"/>
      <c r="AI40" s="9">
        <f t="shared" si="26"/>
      </c>
      <c r="AJ40" s="13">
        <f t="shared" si="4"/>
      </c>
      <c r="AK40" s="4"/>
      <c r="AL40" s="8"/>
      <c r="AM40" s="8"/>
      <c r="AN40" s="29">
        <f t="shared" si="5"/>
      </c>
      <c r="AO40" s="9">
        <f t="shared" si="27"/>
      </c>
      <c r="AP40" s="26">
        <f t="shared" si="28"/>
      </c>
      <c r="AQ40" s="27">
        <f t="shared" si="29"/>
      </c>
      <c r="AR40" s="9">
        <f t="shared" si="30"/>
      </c>
      <c r="AU40" s="28">
        <v>32</v>
      </c>
      <c r="AV40" s="3"/>
      <c r="AW40" s="4"/>
      <c r="AX40" s="9">
        <f t="shared" si="31"/>
      </c>
      <c r="AY40" s="13">
        <f t="shared" si="6"/>
      </c>
      <c r="AZ40" s="4"/>
      <c r="BA40" s="8"/>
      <c r="BB40" s="8"/>
      <c r="BC40" s="29">
        <f t="shared" si="7"/>
      </c>
      <c r="BD40" s="9">
        <f t="shared" si="32"/>
      </c>
      <c r="BE40" s="26">
        <f t="shared" si="33"/>
      </c>
      <c r="BF40" s="27">
        <f t="shared" si="34"/>
      </c>
      <c r="BG40" s="9">
        <f t="shared" si="35"/>
      </c>
      <c r="BJ40" s="28">
        <v>32</v>
      </c>
      <c r="BK40" s="3"/>
      <c r="BL40" s="4"/>
      <c r="BM40" s="9">
        <f t="shared" si="36"/>
      </c>
      <c r="BN40" s="13">
        <f t="shared" si="8"/>
      </c>
      <c r="BO40" s="4"/>
      <c r="BP40" s="8"/>
      <c r="BQ40" s="8"/>
      <c r="BR40" s="29">
        <f t="shared" si="9"/>
      </c>
      <c r="BS40" s="9">
        <f t="shared" si="37"/>
      </c>
      <c r="BT40" s="26">
        <f t="shared" si="38"/>
      </c>
      <c r="BU40" s="27">
        <f t="shared" si="39"/>
      </c>
      <c r="BV40" s="9">
        <f t="shared" si="40"/>
      </c>
      <c r="BY40" s="28">
        <v>32</v>
      </c>
      <c r="BZ40" s="3"/>
      <c r="CA40" s="4"/>
      <c r="CB40" s="9">
        <f t="shared" si="41"/>
      </c>
      <c r="CC40" s="13">
        <f t="shared" si="10"/>
      </c>
      <c r="CD40" s="4"/>
      <c r="CE40" s="8"/>
      <c r="CF40" s="8"/>
      <c r="CG40" s="29">
        <f t="shared" si="11"/>
      </c>
      <c r="CH40" s="9">
        <f t="shared" si="42"/>
      </c>
      <c r="CI40" s="26">
        <f t="shared" si="43"/>
      </c>
      <c r="CJ40" s="27">
        <f t="shared" si="44"/>
      </c>
      <c r="CK40" s="9">
        <f t="shared" si="45"/>
      </c>
      <c r="CN40" s="28">
        <v>32</v>
      </c>
      <c r="CO40" s="3"/>
      <c r="CP40" s="4"/>
      <c r="CQ40" s="9">
        <f t="shared" si="46"/>
      </c>
      <c r="CR40" s="13">
        <f t="shared" si="12"/>
      </c>
      <c r="CS40" s="4"/>
      <c r="CT40" s="8"/>
      <c r="CU40" s="8"/>
      <c r="CV40" s="29">
        <f t="shared" si="13"/>
      </c>
      <c r="CW40" s="9">
        <f t="shared" si="47"/>
      </c>
      <c r="CX40" s="26">
        <f t="shared" si="48"/>
      </c>
      <c r="CY40" s="27">
        <f t="shared" si="49"/>
      </c>
      <c r="CZ40" s="9">
        <f t="shared" si="50"/>
      </c>
      <c r="DC40" s="28">
        <v>32</v>
      </c>
      <c r="DD40" s="3"/>
      <c r="DE40" s="4"/>
      <c r="DF40" s="9">
        <f t="shared" si="51"/>
      </c>
      <c r="DG40" s="13">
        <f t="shared" si="14"/>
      </c>
      <c r="DH40" s="4"/>
      <c r="DI40" s="8"/>
      <c r="DJ40" s="8"/>
      <c r="DK40" s="29">
        <f t="shared" si="15"/>
      </c>
      <c r="DL40" s="9">
        <f t="shared" si="52"/>
      </c>
      <c r="DM40" s="26">
        <f t="shared" si="53"/>
      </c>
      <c r="DN40" s="27">
        <f t="shared" si="54"/>
      </c>
      <c r="DO40" s="9">
        <f t="shared" si="55"/>
      </c>
    </row>
    <row r="41" spans="2:119" ht="16.5" customHeight="1">
      <c r="B41" s="28">
        <v>33</v>
      </c>
      <c r="C41" s="3"/>
      <c r="D41" s="2"/>
      <c r="E41" s="9">
        <f t="shared" si="16"/>
      </c>
      <c r="F41" s="13">
        <f t="shared" si="0"/>
      </c>
      <c r="G41" s="2"/>
      <c r="H41" s="7"/>
      <c r="I41" s="7"/>
      <c r="J41" s="29">
        <f t="shared" si="56"/>
      </c>
      <c r="K41" s="9">
        <f t="shared" si="57"/>
      </c>
      <c r="L41" s="26">
        <f t="shared" si="58"/>
      </c>
      <c r="M41" s="27">
        <f t="shared" si="59"/>
      </c>
      <c r="N41" s="9">
        <f t="shared" si="60"/>
      </c>
      <c r="Q41" s="28">
        <v>33</v>
      </c>
      <c r="R41" s="3"/>
      <c r="S41" s="4"/>
      <c r="T41" s="9">
        <f t="shared" si="21"/>
      </c>
      <c r="U41" s="13">
        <f t="shared" si="2"/>
      </c>
      <c r="V41" s="4"/>
      <c r="W41" s="8"/>
      <c r="X41" s="8"/>
      <c r="Y41" s="29">
        <f t="shared" si="3"/>
      </c>
      <c r="Z41" s="9">
        <f t="shared" si="22"/>
      </c>
      <c r="AA41" s="26">
        <f t="shared" si="23"/>
      </c>
      <c r="AB41" s="27">
        <f t="shared" si="24"/>
      </c>
      <c r="AC41" s="9">
        <f t="shared" si="25"/>
      </c>
      <c r="AF41" s="28">
        <v>33</v>
      </c>
      <c r="AG41" s="3"/>
      <c r="AH41" s="4"/>
      <c r="AI41" s="9">
        <f t="shared" si="26"/>
      </c>
      <c r="AJ41" s="13">
        <f t="shared" si="4"/>
      </c>
      <c r="AK41" s="4"/>
      <c r="AL41" s="8"/>
      <c r="AM41" s="8"/>
      <c r="AN41" s="29">
        <f t="shared" si="5"/>
      </c>
      <c r="AO41" s="9">
        <f t="shared" si="27"/>
      </c>
      <c r="AP41" s="26">
        <f t="shared" si="28"/>
      </c>
      <c r="AQ41" s="27">
        <f t="shared" si="29"/>
      </c>
      <c r="AR41" s="9">
        <f t="shared" si="30"/>
      </c>
      <c r="AU41" s="28">
        <v>33</v>
      </c>
      <c r="AV41" s="3"/>
      <c r="AW41" s="4"/>
      <c r="AX41" s="9">
        <f t="shared" si="31"/>
      </c>
      <c r="AY41" s="13">
        <f t="shared" si="6"/>
      </c>
      <c r="AZ41" s="4"/>
      <c r="BA41" s="8"/>
      <c r="BB41" s="8"/>
      <c r="BC41" s="29">
        <f t="shared" si="7"/>
      </c>
      <c r="BD41" s="9">
        <f t="shared" si="32"/>
      </c>
      <c r="BE41" s="26">
        <f t="shared" si="33"/>
      </c>
      <c r="BF41" s="27">
        <f t="shared" si="34"/>
      </c>
      <c r="BG41" s="9">
        <f t="shared" si="35"/>
      </c>
      <c r="BJ41" s="28">
        <v>33</v>
      </c>
      <c r="BK41" s="3"/>
      <c r="BL41" s="4"/>
      <c r="BM41" s="9">
        <f t="shared" si="36"/>
      </c>
      <c r="BN41" s="13">
        <f t="shared" si="8"/>
      </c>
      <c r="BO41" s="4"/>
      <c r="BP41" s="8"/>
      <c r="BQ41" s="8"/>
      <c r="BR41" s="29">
        <f t="shared" si="9"/>
      </c>
      <c r="BS41" s="9">
        <f t="shared" si="37"/>
      </c>
      <c r="BT41" s="26">
        <f t="shared" si="38"/>
      </c>
      <c r="BU41" s="27">
        <f t="shared" si="39"/>
      </c>
      <c r="BV41" s="9">
        <f t="shared" si="40"/>
      </c>
      <c r="BY41" s="28">
        <v>33</v>
      </c>
      <c r="BZ41" s="3"/>
      <c r="CA41" s="4"/>
      <c r="CB41" s="9">
        <f t="shared" si="41"/>
      </c>
      <c r="CC41" s="13">
        <f t="shared" si="10"/>
      </c>
      <c r="CD41" s="4"/>
      <c r="CE41" s="8"/>
      <c r="CF41" s="8"/>
      <c r="CG41" s="29">
        <f t="shared" si="11"/>
      </c>
      <c r="CH41" s="9">
        <f t="shared" si="42"/>
      </c>
      <c r="CI41" s="26">
        <f t="shared" si="43"/>
      </c>
      <c r="CJ41" s="27">
        <f t="shared" si="44"/>
      </c>
      <c r="CK41" s="9">
        <f t="shared" si="45"/>
      </c>
      <c r="CN41" s="28">
        <v>33</v>
      </c>
      <c r="CO41" s="3"/>
      <c r="CP41" s="4"/>
      <c r="CQ41" s="9">
        <f t="shared" si="46"/>
      </c>
      <c r="CR41" s="13">
        <f t="shared" si="12"/>
      </c>
      <c r="CS41" s="4"/>
      <c r="CT41" s="8"/>
      <c r="CU41" s="8"/>
      <c r="CV41" s="29">
        <f t="shared" si="13"/>
      </c>
      <c r="CW41" s="9">
        <f t="shared" si="47"/>
      </c>
      <c r="CX41" s="26">
        <f t="shared" si="48"/>
      </c>
      <c r="CY41" s="27">
        <f t="shared" si="49"/>
      </c>
      <c r="CZ41" s="9">
        <f t="shared" si="50"/>
      </c>
      <c r="DC41" s="28">
        <v>33</v>
      </c>
      <c r="DD41" s="3"/>
      <c r="DE41" s="4"/>
      <c r="DF41" s="9">
        <f t="shared" si="51"/>
      </c>
      <c r="DG41" s="13">
        <f t="shared" si="14"/>
      </c>
      <c r="DH41" s="4"/>
      <c r="DI41" s="8"/>
      <c r="DJ41" s="8"/>
      <c r="DK41" s="29">
        <f t="shared" si="15"/>
      </c>
      <c r="DL41" s="9">
        <f t="shared" si="52"/>
      </c>
      <c r="DM41" s="26">
        <f t="shared" si="53"/>
      </c>
      <c r="DN41" s="27">
        <f t="shared" si="54"/>
      </c>
      <c r="DO41" s="9">
        <f t="shared" si="55"/>
      </c>
    </row>
    <row r="42" spans="2:119" ht="16.5" customHeight="1">
      <c r="B42" s="28">
        <v>34</v>
      </c>
      <c r="C42" s="3"/>
      <c r="D42" s="4"/>
      <c r="E42" s="9">
        <f t="shared" si="16"/>
      </c>
      <c r="F42" s="13">
        <f t="shared" si="0"/>
      </c>
      <c r="G42" s="4"/>
      <c r="H42" s="8"/>
      <c r="I42" s="8"/>
      <c r="J42" s="29">
        <f t="shared" si="56"/>
      </c>
      <c r="K42" s="9">
        <f t="shared" si="57"/>
      </c>
      <c r="L42" s="26">
        <f t="shared" si="58"/>
      </c>
      <c r="M42" s="27">
        <f t="shared" si="59"/>
      </c>
      <c r="N42" s="9">
        <f t="shared" si="60"/>
      </c>
      <c r="Q42" s="28">
        <v>34</v>
      </c>
      <c r="R42" s="3"/>
      <c r="S42" s="4"/>
      <c r="T42" s="9">
        <f t="shared" si="21"/>
      </c>
      <c r="U42" s="13">
        <f t="shared" si="2"/>
      </c>
      <c r="V42" s="4"/>
      <c r="W42" s="8"/>
      <c r="X42" s="8"/>
      <c r="Y42" s="29">
        <f t="shared" si="3"/>
      </c>
      <c r="Z42" s="9">
        <f t="shared" si="22"/>
      </c>
      <c r="AA42" s="26">
        <f t="shared" si="23"/>
      </c>
      <c r="AB42" s="27">
        <f t="shared" si="24"/>
      </c>
      <c r="AC42" s="9">
        <f t="shared" si="25"/>
      </c>
      <c r="AF42" s="28">
        <v>34</v>
      </c>
      <c r="AG42" s="3"/>
      <c r="AH42" s="4"/>
      <c r="AI42" s="9">
        <f t="shared" si="26"/>
      </c>
      <c r="AJ42" s="13">
        <f t="shared" si="4"/>
      </c>
      <c r="AK42" s="4"/>
      <c r="AL42" s="8"/>
      <c r="AM42" s="8"/>
      <c r="AN42" s="29">
        <f t="shared" si="5"/>
      </c>
      <c r="AO42" s="9">
        <f t="shared" si="27"/>
      </c>
      <c r="AP42" s="26">
        <f t="shared" si="28"/>
      </c>
      <c r="AQ42" s="27">
        <f t="shared" si="29"/>
      </c>
      <c r="AR42" s="9">
        <f t="shared" si="30"/>
      </c>
      <c r="AU42" s="28">
        <v>34</v>
      </c>
      <c r="AV42" s="3"/>
      <c r="AW42" s="4"/>
      <c r="AX42" s="9">
        <f t="shared" si="31"/>
      </c>
      <c r="AY42" s="13">
        <f t="shared" si="6"/>
      </c>
      <c r="AZ42" s="4"/>
      <c r="BA42" s="8"/>
      <c r="BB42" s="8"/>
      <c r="BC42" s="29">
        <f t="shared" si="7"/>
      </c>
      <c r="BD42" s="9">
        <f t="shared" si="32"/>
      </c>
      <c r="BE42" s="26">
        <f t="shared" si="33"/>
      </c>
      <c r="BF42" s="27">
        <f t="shared" si="34"/>
      </c>
      <c r="BG42" s="9">
        <f t="shared" si="35"/>
      </c>
      <c r="BJ42" s="28">
        <v>34</v>
      </c>
      <c r="BK42" s="3"/>
      <c r="BL42" s="4"/>
      <c r="BM42" s="9">
        <f t="shared" si="36"/>
      </c>
      <c r="BN42" s="13">
        <f t="shared" si="8"/>
      </c>
      <c r="BO42" s="4"/>
      <c r="BP42" s="8"/>
      <c r="BQ42" s="8"/>
      <c r="BR42" s="29">
        <f t="shared" si="9"/>
      </c>
      <c r="BS42" s="9">
        <f t="shared" si="37"/>
      </c>
      <c r="BT42" s="26">
        <f t="shared" si="38"/>
      </c>
      <c r="BU42" s="27">
        <f t="shared" si="39"/>
      </c>
      <c r="BV42" s="9">
        <f t="shared" si="40"/>
      </c>
      <c r="BY42" s="28">
        <v>34</v>
      </c>
      <c r="BZ42" s="3"/>
      <c r="CA42" s="4"/>
      <c r="CB42" s="9">
        <f t="shared" si="41"/>
      </c>
      <c r="CC42" s="13">
        <f t="shared" si="10"/>
      </c>
      <c r="CD42" s="4"/>
      <c r="CE42" s="8"/>
      <c r="CF42" s="8"/>
      <c r="CG42" s="29">
        <f t="shared" si="11"/>
      </c>
      <c r="CH42" s="9">
        <f t="shared" si="42"/>
      </c>
      <c r="CI42" s="26">
        <f t="shared" si="43"/>
      </c>
      <c r="CJ42" s="27">
        <f t="shared" si="44"/>
      </c>
      <c r="CK42" s="9">
        <f t="shared" si="45"/>
      </c>
      <c r="CN42" s="28">
        <v>34</v>
      </c>
      <c r="CO42" s="3"/>
      <c r="CP42" s="4"/>
      <c r="CQ42" s="9">
        <f t="shared" si="46"/>
      </c>
      <c r="CR42" s="13">
        <f t="shared" si="12"/>
      </c>
      <c r="CS42" s="4"/>
      <c r="CT42" s="8"/>
      <c r="CU42" s="8"/>
      <c r="CV42" s="29">
        <f t="shared" si="13"/>
      </c>
      <c r="CW42" s="9">
        <f t="shared" si="47"/>
      </c>
      <c r="CX42" s="26">
        <f t="shared" si="48"/>
      </c>
      <c r="CY42" s="27">
        <f t="shared" si="49"/>
      </c>
      <c r="CZ42" s="9">
        <f t="shared" si="50"/>
      </c>
      <c r="DC42" s="28">
        <v>34</v>
      </c>
      <c r="DD42" s="3"/>
      <c r="DE42" s="4"/>
      <c r="DF42" s="9">
        <f t="shared" si="51"/>
      </c>
      <c r="DG42" s="13">
        <f t="shared" si="14"/>
      </c>
      <c r="DH42" s="4"/>
      <c r="DI42" s="8"/>
      <c r="DJ42" s="8"/>
      <c r="DK42" s="29">
        <f t="shared" si="15"/>
      </c>
      <c r="DL42" s="9">
        <f t="shared" si="52"/>
      </c>
      <c r="DM42" s="26">
        <f t="shared" si="53"/>
      </c>
      <c r="DN42" s="27">
        <f t="shared" si="54"/>
      </c>
      <c r="DO42" s="9">
        <f t="shared" si="55"/>
      </c>
    </row>
    <row r="43" spans="2:119" ht="16.5" customHeight="1" thickBot="1">
      <c r="B43" s="28">
        <v>35</v>
      </c>
      <c r="C43" s="5"/>
      <c r="D43" s="6"/>
      <c r="E43" s="9">
        <f t="shared" si="16"/>
      </c>
      <c r="F43" s="13">
        <f t="shared" si="0"/>
      </c>
      <c r="G43" s="4"/>
      <c r="H43" s="8"/>
      <c r="I43" s="8"/>
      <c r="J43" s="29">
        <f t="shared" si="56"/>
      </c>
      <c r="K43" s="9">
        <f t="shared" si="57"/>
      </c>
      <c r="L43" s="26">
        <f t="shared" si="58"/>
      </c>
      <c r="M43" s="27">
        <f t="shared" si="59"/>
      </c>
      <c r="N43" s="9">
        <f t="shared" si="60"/>
      </c>
      <c r="Q43" s="28">
        <v>35</v>
      </c>
      <c r="R43" s="5"/>
      <c r="S43" s="6"/>
      <c r="T43" s="9">
        <f t="shared" si="21"/>
      </c>
      <c r="U43" s="13">
        <f t="shared" si="2"/>
      </c>
      <c r="V43" s="4"/>
      <c r="W43" s="8"/>
      <c r="X43" s="8"/>
      <c r="Y43" s="29">
        <f t="shared" si="3"/>
      </c>
      <c r="Z43" s="9">
        <f t="shared" si="22"/>
      </c>
      <c r="AA43" s="26">
        <f t="shared" si="23"/>
      </c>
      <c r="AB43" s="27">
        <f t="shared" si="24"/>
      </c>
      <c r="AC43" s="9">
        <f t="shared" si="25"/>
      </c>
      <c r="AF43" s="28">
        <v>35</v>
      </c>
      <c r="AG43" s="5"/>
      <c r="AH43" s="6"/>
      <c r="AI43" s="9">
        <f t="shared" si="26"/>
      </c>
      <c r="AJ43" s="13">
        <f t="shared" si="4"/>
      </c>
      <c r="AK43" s="4"/>
      <c r="AL43" s="8"/>
      <c r="AM43" s="8"/>
      <c r="AN43" s="29">
        <f t="shared" si="5"/>
      </c>
      <c r="AO43" s="9">
        <f t="shared" si="27"/>
      </c>
      <c r="AP43" s="26">
        <f t="shared" si="28"/>
      </c>
      <c r="AQ43" s="27">
        <f t="shared" si="29"/>
      </c>
      <c r="AR43" s="9">
        <f t="shared" si="30"/>
      </c>
      <c r="AU43" s="28">
        <v>35</v>
      </c>
      <c r="AV43" s="5"/>
      <c r="AW43" s="6"/>
      <c r="AX43" s="9">
        <f t="shared" si="31"/>
      </c>
      <c r="AY43" s="13">
        <f t="shared" si="6"/>
      </c>
      <c r="AZ43" s="4"/>
      <c r="BA43" s="8"/>
      <c r="BB43" s="8"/>
      <c r="BC43" s="29">
        <f t="shared" si="7"/>
      </c>
      <c r="BD43" s="9">
        <f t="shared" si="32"/>
      </c>
      <c r="BE43" s="26">
        <f t="shared" si="33"/>
      </c>
      <c r="BF43" s="27">
        <f t="shared" si="34"/>
      </c>
      <c r="BG43" s="9">
        <f t="shared" si="35"/>
      </c>
      <c r="BJ43" s="28">
        <v>35</v>
      </c>
      <c r="BK43" s="5"/>
      <c r="BL43" s="6"/>
      <c r="BM43" s="9">
        <f t="shared" si="36"/>
      </c>
      <c r="BN43" s="13">
        <f t="shared" si="8"/>
      </c>
      <c r="BO43" s="4"/>
      <c r="BP43" s="8"/>
      <c r="BQ43" s="8"/>
      <c r="BR43" s="29">
        <f t="shared" si="9"/>
      </c>
      <c r="BS43" s="9">
        <f t="shared" si="37"/>
      </c>
      <c r="BT43" s="26">
        <f t="shared" si="38"/>
      </c>
      <c r="BU43" s="27">
        <f t="shared" si="39"/>
      </c>
      <c r="BV43" s="9">
        <f t="shared" si="40"/>
      </c>
      <c r="BY43" s="28">
        <v>35</v>
      </c>
      <c r="BZ43" s="5"/>
      <c r="CA43" s="6"/>
      <c r="CB43" s="9">
        <f t="shared" si="41"/>
      </c>
      <c r="CC43" s="13">
        <f t="shared" si="10"/>
      </c>
      <c r="CD43" s="4"/>
      <c r="CE43" s="8"/>
      <c r="CF43" s="8"/>
      <c r="CG43" s="29">
        <f t="shared" si="11"/>
      </c>
      <c r="CH43" s="9">
        <f t="shared" si="42"/>
      </c>
      <c r="CI43" s="26">
        <f t="shared" si="43"/>
      </c>
      <c r="CJ43" s="27">
        <f t="shared" si="44"/>
      </c>
      <c r="CK43" s="9">
        <f t="shared" si="45"/>
      </c>
      <c r="CN43" s="28">
        <v>35</v>
      </c>
      <c r="CO43" s="5"/>
      <c r="CP43" s="6"/>
      <c r="CQ43" s="9">
        <f t="shared" si="46"/>
      </c>
      <c r="CR43" s="13">
        <f t="shared" si="12"/>
      </c>
      <c r="CS43" s="4"/>
      <c r="CT43" s="8"/>
      <c r="CU43" s="8"/>
      <c r="CV43" s="29">
        <f t="shared" si="13"/>
      </c>
      <c r="CW43" s="9">
        <f t="shared" si="47"/>
      </c>
      <c r="CX43" s="26">
        <f t="shared" si="48"/>
      </c>
      <c r="CY43" s="27">
        <f t="shared" si="49"/>
      </c>
      <c r="CZ43" s="9">
        <f t="shared" si="50"/>
      </c>
      <c r="DC43" s="28">
        <v>35</v>
      </c>
      <c r="DD43" s="5"/>
      <c r="DE43" s="6"/>
      <c r="DF43" s="9">
        <f t="shared" si="51"/>
      </c>
      <c r="DG43" s="13">
        <f t="shared" si="14"/>
      </c>
      <c r="DH43" s="4"/>
      <c r="DI43" s="8"/>
      <c r="DJ43" s="8"/>
      <c r="DK43" s="29">
        <f t="shared" si="15"/>
      </c>
      <c r="DL43" s="9">
        <f t="shared" si="52"/>
      </c>
      <c r="DM43" s="26">
        <f t="shared" si="53"/>
      </c>
      <c r="DN43" s="27">
        <f t="shared" si="54"/>
      </c>
      <c r="DO43" s="9">
        <f t="shared" si="55"/>
      </c>
    </row>
    <row r="44" spans="2:119" ht="16.5" customHeight="1" thickBot="1">
      <c r="B44" s="94" t="s">
        <v>12</v>
      </c>
      <c r="C44" s="95"/>
      <c r="D44" s="107">
        <f>IF(SUM(D9:D43)=0,"",AVERAGE(D9:D43))</f>
      </c>
      <c r="E44" s="108"/>
      <c r="F44" s="31">
        <f t="shared" si="0"/>
      </c>
      <c r="G44" s="94"/>
      <c r="H44" s="95"/>
      <c r="I44" s="95"/>
      <c r="J44" s="95"/>
      <c r="K44" s="95"/>
      <c r="L44" s="95"/>
      <c r="M44" s="95"/>
      <c r="N44" s="96"/>
      <c r="Q44" s="94" t="s">
        <v>12</v>
      </c>
      <c r="R44" s="95"/>
      <c r="S44" s="107">
        <f>IF(SUM(S9:S43)=0,"",AVERAGE(S9:S43))</f>
      </c>
      <c r="T44" s="108"/>
      <c r="U44" s="31">
        <f t="shared" si="2"/>
      </c>
      <c r="V44" s="94"/>
      <c r="W44" s="95"/>
      <c r="X44" s="95"/>
      <c r="Y44" s="95"/>
      <c r="Z44" s="95"/>
      <c r="AA44" s="95"/>
      <c r="AB44" s="95"/>
      <c r="AC44" s="96"/>
      <c r="AF44" s="94" t="s">
        <v>12</v>
      </c>
      <c r="AG44" s="95"/>
      <c r="AH44" s="107">
        <f>IF(SUM(AH9:AH43)=0,"",AVERAGE(AH9:AH43))</f>
      </c>
      <c r="AI44" s="108"/>
      <c r="AJ44" s="31">
        <f t="shared" si="4"/>
      </c>
      <c r="AK44" s="94"/>
      <c r="AL44" s="95"/>
      <c r="AM44" s="95"/>
      <c r="AN44" s="95"/>
      <c r="AO44" s="95"/>
      <c r="AP44" s="95"/>
      <c r="AQ44" s="95"/>
      <c r="AR44" s="96"/>
      <c r="AU44" s="94" t="s">
        <v>12</v>
      </c>
      <c r="AV44" s="95"/>
      <c r="AW44" s="107">
        <f>IF(SUM(AW9:AW43)=0,"",AVERAGE(AW9:AW43))</f>
      </c>
      <c r="AX44" s="108"/>
      <c r="AY44" s="31">
        <f t="shared" si="6"/>
      </c>
      <c r="AZ44" s="94"/>
      <c r="BA44" s="95"/>
      <c r="BB44" s="95"/>
      <c r="BC44" s="95"/>
      <c r="BD44" s="95"/>
      <c r="BE44" s="95"/>
      <c r="BF44" s="95"/>
      <c r="BG44" s="96"/>
      <c r="BJ44" s="94" t="s">
        <v>12</v>
      </c>
      <c r="BK44" s="95"/>
      <c r="BL44" s="107">
        <f>IF(SUM(BL9:BL43)=0,"",AVERAGE(BL9:BL43))</f>
      </c>
      <c r="BM44" s="108"/>
      <c r="BN44" s="31">
        <f t="shared" si="8"/>
      </c>
      <c r="BO44" s="94"/>
      <c r="BP44" s="95"/>
      <c r="BQ44" s="95"/>
      <c r="BR44" s="95"/>
      <c r="BS44" s="95"/>
      <c r="BT44" s="95"/>
      <c r="BU44" s="95"/>
      <c r="BV44" s="96"/>
      <c r="BY44" s="94" t="s">
        <v>12</v>
      </c>
      <c r="BZ44" s="95"/>
      <c r="CA44" s="107">
        <f>IF(SUM(CA9:CA43)=0,"",AVERAGE(CA9:CA43))</f>
      </c>
      <c r="CB44" s="108"/>
      <c r="CC44" s="31">
        <f t="shared" si="10"/>
      </c>
      <c r="CD44" s="94"/>
      <c r="CE44" s="95"/>
      <c r="CF44" s="95"/>
      <c r="CG44" s="95"/>
      <c r="CH44" s="95"/>
      <c r="CI44" s="95"/>
      <c r="CJ44" s="95"/>
      <c r="CK44" s="96"/>
      <c r="CN44" s="94" t="s">
        <v>12</v>
      </c>
      <c r="CO44" s="95"/>
      <c r="CP44" s="107">
        <f>IF(SUM(CP9:CP43)=0,"",AVERAGE(CP9:CP43))</f>
      </c>
      <c r="CQ44" s="108"/>
      <c r="CR44" s="31">
        <f t="shared" si="12"/>
      </c>
      <c r="CS44" s="94"/>
      <c r="CT44" s="95"/>
      <c r="CU44" s="95"/>
      <c r="CV44" s="95"/>
      <c r="CW44" s="95"/>
      <c r="CX44" s="95"/>
      <c r="CY44" s="95"/>
      <c r="CZ44" s="96"/>
      <c r="DC44" s="94" t="s">
        <v>12</v>
      </c>
      <c r="DD44" s="95"/>
      <c r="DE44" s="107">
        <f>IF(SUM(DE9:DE43)=0,"",AVERAGE(DE9:DE43))</f>
      </c>
      <c r="DF44" s="108"/>
      <c r="DG44" s="31">
        <f t="shared" si="14"/>
      </c>
      <c r="DH44" s="94"/>
      <c r="DI44" s="95"/>
      <c r="DJ44" s="95"/>
      <c r="DK44" s="95"/>
      <c r="DL44" s="95"/>
      <c r="DM44" s="95"/>
      <c r="DN44" s="95"/>
      <c r="DO44" s="96"/>
    </row>
    <row r="45" spans="2:119" s="32" customFormat="1" ht="16.5" customHeight="1" thickBot="1">
      <c r="B45" s="10"/>
      <c r="C45" s="10"/>
      <c r="D45" s="10"/>
      <c r="E45" s="10">
        <f>IF(D45="","",IF(D45&gt;99,"OPT",IF(D45&gt;94,"MED","INA")))</f>
      </c>
      <c r="F45" s="10">
        <f t="shared" si="0"/>
      </c>
      <c r="G45" s="10"/>
      <c r="H45" s="10"/>
      <c r="I45" s="10"/>
      <c r="J45" s="10">
        <f>IF(AND(G45="",H45="",I45=""),"",G45+H45+I45)</f>
      </c>
      <c r="K45" s="10">
        <f>IF(J45="","",IF(J45&gt;8,"OPT",IF(J45&gt;6,"MED","INA")))</f>
      </c>
      <c r="L45" s="10">
        <f>IF(K45="","",IF(K45="OPT",3,IF(K45="MED",2,1)))</f>
      </c>
      <c r="M45" s="32">
        <f>IF(F45&gt;L45,L45,IF(F45&lt;L45,F45,F45))</f>
      </c>
      <c r="N45" s="10">
        <f>IF(M45="","",IF(M45=3,"OPT",IF(M45=2,"MED","INA")))</f>
      </c>
      <c r="Q45" s="10"/>
      <c r="R45" s="10"/>
      <c r="S45" s="10"/>
      <c r="T45" s="10">
        <f>IF(S45="","",IF(S45&gt;99,"OPT",IF(S45&gt;94,"MED","INA")))</f>
      </c>
      <c r="U45" s="10">
        <f t="shared" si="2"/>
      </c>
      <c r="V45" s="10"/>
      <c r="W45" s="10"/>
      <c r="X45" s="10"/>
      <c r="Y45" s="10">
        <f>IF(AND(V45="",W45="",X45=""),"",V45+W45+X45)</f>
      </c>
      <c r="Z45" s="10">
        <f>IF(Y45="","",IF(Y45&gt;8,"OPT",IF(Y45&gt;6,"MED","INA")))</f>
      </c>
      <c r="AA45" s="10">
        <f>IF(Z45="","",IF(Z45="OPT",3,IF(Z45="MED",2,1)))</f>
      </c>
      <c r="AB45" s="32">
        <f>IF(U45&gt;AA45,AA45,IF(U45&lt;AA45,U45,U45))</f>
      </c>
      <c r="AC45" s="10">
        <f>IF(AB45="","",IF(AB45=3,"OPT",IF(AB45=2,"MED","INA")))</f>
      </c>
      <c r="AF45" s="10"/>
      <c r="AG45" s="10"/>
      <c r="AH45" s="10"/>
      <c r="AI45" s="10">
        <f>IF(AH45="","",IF(AH45&gt;99,"OPT",IF(AH45&gt;94,"MED","INA")))</f>
      </c>
      <c r="AJ45" s="10">
        <f t="shared" si="4"/>
      </c>
      <c r="AK45" s="10"/>
      <c r="AL45" s="10"/>
      <c r="AM45" s="10"/>
      <c r="AN45" s="10">
        <f>IF(AND(AK45="",AL45="",AM45=""),"",AK45+AL45+AM45)</f>
      </c>
      <c r="AO45" s="10">
        <f>IF(AN45="","",IF(AN45&gt;8,"OPT",IF(AN45&gt;6,"MED","INA")))</f>
      </c>
      <c r="AP45" s="10">
        <f>IF(AO45="","",IF(AO45="OPT",3,IF(AO45="MED",2,1)))</f>
      </c>
      <c r="AQ45" s="32">
        <f>IF(AJ45&gt;AP45,AP45,IF(AJ45&lt;AP45,AJ45,AJ45))</f>
      </c>
      <c r="AR45" s="10">
        <f>IF(AQ45="","",IF(AQ45=3,"OPT",IF(AQ45=2,"MED","INA")))</f>
      </c>
      <c r="AU45" s="10"/>
      <c r="AV45" s="10"/>
      <c r="AW45" s="10"/>
      <c r="AX45" s="10">
        <f>IF(AW45="","",IF(AW45&gt;99,"OPT",IF(AW45&gt;94,"MED","INA")))</f>
      </c>
      <c r="AY45" s="10">
        <f t="shared" si="6"/>
      </c>
      <c r="AZ45" s="10"/>
      <c r="BA45" s="10"/>
      <c r="BB45" s="10"/>
      <c r="BC45" s="10">
        <f>IF(AND(AZ45="",BA45="",BB45=""),"",AZ45+BA45+BB45)</f>
      </c>
      <c r="BD45" s="10">
        <f>IF(BC45="","",IF(BC45&gt;8,"OPT",IF(BC45&gt;6,"MED","INA")))</f>
      </c>
      <c r="BE45" s="10">
        <f>IF(BD45="","",IF(BD45="OPT",3,IF(BD45="MED",2,1)))</f>
      </c>
      <c r="BF45" s="32">
        <f>IF(AY45&gt;BE45,BE45,IF(AY45&lt;BE45,AY45,AY45))</f>
      </c>
      <c r="BG45" s="10">
        <f>IF(BF45="","",IF(BF45=3,"OPT",IF(BF45=2,"MED","INA")))</f>
      </c>
      <c r="BJ45" s="10"/>
      <c r="BK45" s="10"/>
      <c r="BL45" s="10"/>
      <c r="BM45" s="10">
        <f>IF(BL45="","",IF(BL45&gt;99,"OPT",IF(BL45&gt;94,"MED","INA")))</f>
      </c>
      <c r="BN45" s="10">
        <f t="shared" si="8"/>
      </c>
      <c r="BO45" s="10"/>
      <c r="BP45" s="10"/>
      <c r="BQ45" s="10"/>
      <c r="BR45" s="10">
        <f>IF(AND(BO45="",BP45="",BQ45=""),"",BO45+BP45+BQ45)</f>
      </c>
      <c r="BS45" s="10">
        <f>IF(BR45="","",IF(BR45&gt;8,"OPT",IF(BR45&gt;6,"MED","INA")))</f>
      </c>
      <c r="BT45" s="10">
        <f>IF(BS45="","",IF(BS45="OPT",3,IF(BS45="MED",2,1)))</f>
      </c>
      <c r="BU45" s="32">
        <f>IF(BN45&gt;BT45,BT45,IF(BN45&lt;BT45,BN45,BN45))</f>
      </c>
      <c r="BV45" s="10">
        <f>IF(BU45="","",IF(BU45=3,"OPT",IF(BU45=2,"MED","INA")))</f>
      </c>
      <c r="BY45" s="10"/>
      <c r="BZ45" s="10"/>
      <c r="CA45" s="10"/>
      <c r="CB45" s="10">
        <f>IF(CA45="","",IF(CA45&gt;99,"OPT",IF(CA45&gt;94,"MED","INA")))</f>
      </c>
      <c r="CC45" s="10">
        <f t="shared" si="10"/>
      </c>
      <c r="CD45" s="10"/>
      <c r="CE45" s="10"/>
      <c r="CF45" s="10"/>
      <c r="CG45" s="10">
        <f>IF(AND(CD45="",CE45="",CF45=""),"",CD45+CE45+CF45)</f>
      </c>
      <c r="CH45" s="10">
        <f>IF(CG45="","",IF(CG45&gt;8,"OPT",IF(CG45&gt;6,"MED","INA")))</f>
      </c>
      <c r="CI45" s="10">
        <f>IF(CH45="","",IF(CH45="OPT",3,IF(CH45="MED",2,1)))</f>
      </c>
      <c r="CJ45" s="32">
        <f>IF(CC45&gt;CI45,CI45,IF(CC45&lt;CI45,CC45,CC45))</f>
      </c>
      <c r="CK45" s="10">
        <f>IF(CJ45="","",IF(CJ45=3,"OPT",IF(CJ45=2,"MED","INA")))</f>
      </c>
      <c r="CN45" s="10"/>
      <c r="CO45" s="10"/>
      <c r="CP45" s="10"/>
      <c r="CQ45" s="10">
        <f>IF(CP45="","",IF(CP45&gt;99,"OPT",IF(CP45&gt;94,"MED","INA")))</f>
      </c>
      <c r="CR45" s="10">
        <f t="shared" si="12"/>
      </c>
      <c r="CS45" s="10"/>
      <c r="CT45" s="10"/>
      <c r="CU45" s="10"/>
      <c r="CV45" s="10">
        <f>IF(AND(CS45="",CT45="",CU45=""),"",CS45+CT45+CU45)</f>
      </c>
      <c r="CW45" s="10">
        <f>IF(CV45="","",IF(CV45&gt;8,"OPT",IF(CV45&gt;6,"MED","INA")))</f>
      </c>
      <c r="CX45" s="10">
        <f>IF(CW45="","",IF(CW45="OPT",3,IF(CW45="MED",2,1)))</f>
      </c>
      <c r="CY45" s="32">
        <f>IF(CR45&gt;CX45,CX45,IF(CR45&lt;CX45,CR45,CR45))</f>
      </c>
      <c r="CZ45" s="10">
        <f>IF(CY45="","",IF(CY45=3,"OPT",IF(CY45=2,"MED","INA")))</f>
      </c>
      <c r="DC45" s="10"/>
      <c r="DD45" s="10"/>
      <c r="DE45" s="10"/>
      <c r="DF45" s="10">
        <f>IF(DE45="","",IF(DE45&gt;99,"OPT",IF(DE45&gt;94,"MED","INA")))</f>
      </c>
      <c r="DG45" s="10">
        <f t="shared" si="14"/>
      </c>
      <c r="DH45" s="10"/>
      <c r="DI45" s="10"/>
      <c r="DJ45" s="10"/>
      <c r="DK45" s="10">
        <f>IF(AND(DH45="",DI45="",DJ45=""),"",DH45+DI45+DJ45)</f>
      </c>
      <c r="DL45" s="10">
        <f>IF(DK45="","",IF(DK45&gt;8,"OPT",IF(DK45&gt;6,"MED","INA")))</f>
      </c>
      <c r="DM45" s="10">
        <f>IF(DL45="","",IF(DL45="OPT",3,IF(DL45="MED",2,1)))</f>
      </c>
      <c r="DN45" s="32">
        <f>IF(DG45&gt;DM45,DM45,IF(DG45&lt;DM45,DG45,DG45))</f>
      </c>
      <c r="DO45" s="10">
        <f>IF(DN45="","",IF(DN45=3,"OPT",IF(DN45=2,"MED","INA")))</f>
      </c>
    </row>
    <row r="46" spans="1:120" ht="19.5" customHeight="1">
      <c r="A46" s="85" t="s">
        <v>13</v>
      </c>
      <c r="B46" s="81" t="s">
        <v>0</v>
      </c>
      <c r="C46" s="81"/>
      <c r="D46" s="81"/>
      <c r="E46" s="87"/>
      <c r="F46" s="33"/>
      <c r="G46" s="88" t="s">
        <v>14</v>
      </c>
      <c r="H46" s="81" t="s">
        <v>1</v>
      </c>
      <c r="I46" s="81"/>
      <c r="J46" s="81"/>
      <c r="K46" s="82" t="s">
        <v>3</v>
      </c>
      <c r="L46" s="83"/>
      <c r="M46" s="83"/>
      <c r="N46" s="83"/>
      <c r="O46" s="84"/>
      <c r="P46" s="85" t="s">
        <v>13</v>
      </c>
      <c r="Q46" s="81" t="s">
        <v>0</v>
      </c>
      <c r="R46" s="81"/>
      <c r="S46" s="81"/>
      <c r="T46" s="87"/>
      <c r="U46" s="33"/>
      <c r="V46" s="88" t="s">
        <v>14</v>
      </c>
      <c r="W46" s="81" t="s">
        <v>1</v>
      </c>
      <c r="X46" s="81"/>
      <c r="Y46" s="81"/>
      <c r="Z46" s="82" t="s">
        <v>3</v>
      </c>
      <c r="AA46" s="83"/>
      <c r="AB46" s="83"/>
      <c r="AC46" s="83"/>
      <c r="AD46" s="84"/>
      <c r="AE46" s="85" t="s">
        <v>13</v>
      </c>
      <c r="AF46" s="81" t="s">
        <v>0</v>
      </c>
      <c r="AG46" s="81"/>
      <c r="AH46" s="81"/>
      <c r="AI46" s="87"/>
      <c r="AJ46" s="33"/>
      <c r="AK46" s="88" t="s">
        <v>14</v>
      </c>
      <c r="AL46" s="81" t="s">
        <v>1</v>
      </c>
      <c r="AM46" s="81"/>
      <c r="AN46" s="81"/>
      <c r="AO46" s="82" t="s">
        <v>3</v>
      </c>
      <c r="AP46" s="83"/>
      <c r="AQ46" s="83"/>
      <c r="AR46" s="83"/>
      <c r="AS46" s="84"/>
      <c r="AT46" s="85" t="s">
        <v>13</v>
      </c>
      <c r="AU46" s="81" t="s">
        <v>0</v>
      </c>
      <c r="AV46" s="81"/>
      <c r="AW46" s="81"/>
      <c r="AX46" s="87"/>
      <c r="AY46" s="33"/>
      <c r="AZ46" s="88" t="s">
        <v>14</v>
      </c>
      <c r="BA46" s="81" t="s">
        <v>1</v>
      </c>
      <c r="BB46" s="81"/>
      <c r="BC46" s="81"/>
      <c r="BD46" s="82" t="s">
        <v>3</v>
      </c>
      <c r="BE46" s="83"/>
      <c r="BF46" s="83"/>
      <c r="BG46" s="83"/>
      <c r="BH46" s="84"/>
      <c r="BI46" s="85" t="s">
        <v>13</v>
      </c>
      <c r="BJ46" s="81" t="s">
        <v>0</v>
      </c>
      <c r="BK46" s="81"/>
      <c r="BL46" s="81"/>
      <c r="BM46" s="87"/>
      <c r="BN46" s="33"/>
      <c r="BO46" s="88" t="s">
        <v>14</v>
      </c>
      <c r="BP46" s="81" t="s">
        <v>1</v>
      </c>
      <c r="BQ46" s="81"/>
      <c r="BR46" s="81"/>
      <c r="BS46" s="82" t="s">
        <v>3</v>
      </c>
      <c r="BT46" s="83"/>
      <c r="BU46" s="83"/>
      <c r="BV46" s="83"/>
      <c r="BW46" s="84"/>
      <c r="BX46" s="85" t="s">
        <v>13</v>
      </c>
      <c r="BY46" s="81" t="s">
        <v>0</v>
      </c>
      <c r="BZ46" s="81"/>
      <c r="CA46" s="81"/>
      <c r="CB46" s="87"/>
      <c r="CC46" s="33"/>
      <c r="CD46" s="88" t="s">
        <v>14</v>
      </c>
      <c r="CE46" s="81" t="s">
        <v>1</v>
      </c>
      <c r="CF46" s="81"/>
      <c r="CG46" s="81"/>
      <c r="CH46" s="82" t="s">
        <v>3</v>
      </c>
      <c r="CI46" s="83"/>
      <c r="CJ46" s="83"/>
      <c r="CK46" s="83"/>
      <c r="CL46" s="84"/>
      <c r="CM46" s="85" t="s">
        <v>13</v>
      </c>
      <c r="CN46" s="81" t="s">
        <v>0</v>
      </c>
      <c r="CO46" s="81"/>
      <c r="CP46" s="81"/>
      <c r="CQ46" s="87"/>
      <c r="CR46" s="33"/>
      <c r="CS46" s="88" t="s">
        <v>14</v>
      </c>
      <c r="CT46" s="81" t="s">
        <v>1</v>
      </c>
      <c r="CU46" s="81"/>
      <c r="CV46" s="81"/>
      <c r="CW46" s="82" t="s">
        <v>3</v>
      </c>
      <c r="CX46" s="83"/>
      <c r="CY46" s="83"/>
      <c r="CZ46" s="83"/>
      <c r="DA46" s="84"/>
      <c r="DB46" s="85" t="s">
        <v>13</v>
      </c>
      <c r="DC46" s="81" t="s">
        <v>0</v>
      </c>
      <c r="DD46" s="81"/>
      <c r="DE46" s="81"/>
      <c r="DF46" s="87"/>
      <c r="DG46" s="33"/>
      <c r="DH46" s="88" t="s">
        <v>14</v>
      </c>
      <c r="DI46" s="81" t="s">
        <v>1</v>
      </c>
      <c r="DJ46" s="81"/>
      <c r="DK46" s="81"/>
      <c r="DL46" s="82" t="s">
        <v>3</v>
      </c>
      <c r="DM46" s="83"/>
      <c r="DN46" s="83"/>
      <c r="DO46" s="83"/>
      <c r="DP46" s="84"/>
    </row>
    <row r="47" spans="1:120" ht="19.5" customHeight="1" thickBot="1">
      <c r="A47" s="86"/>
      <c r="B47" s="23" t="s">
        <v>15</v>
      </c>
      <c r="C47" s="22" t="s">
        <v>16</v>
      </c>
      <c r="D47" s="22" t="s">
        <v>17</v>
      </c>
      <c r="E47" s="22" t="s">
        <v>18</v>
      </c>
      <c r="F47" s="34"/>
      <c r="G47" s="89"/>
      <c r="H47" s="23" t="s">
        <v>16</v>
      </c>
      <c r="I47" s="22" t="s">
        <v>17</v>
      </c>
      <c r="J47" s="34" t="s">
        <v>18</v>
      </c>
      <c r="K47" s="19" t="s">
        <v>16</v>
      </c>
      <c r="L47" s="22"/>
      <c r="M47" s="22"/>
      <c r="N47" s="22" t="s">
        <v>17</v>
      </c>
      <c r="O47" s="11" t="s">
        <v>18</v>
      </c>
      <c r="P47" s="86"/>
      <c r="Q47" s="23" t="s">
        <v>15</v>
      </c>
      <c r="R47" s="22" t="s">
        <v>16</v>
      </c>
      <c r="S47" s="22" t="s">
        <v>17</v>
      </c>
      <c r="T47" s="22" t="s">
        <v>18</v>
      </c>
      <c r="U47" s="34"/>
      <c r="V47" s="89"/>
      <c r="W47" s="23" t="s">
        <v>16</v>
      </c>
      <c r="X47" s="22" t="s">
        <v>17</v>
      </c>
      <c r="Y47" s="34" t="s">
        <v>18</v>
      </c>
      <c r="Z47" s="19" t="s">
        <v>16</v>
      </c>
      <c r="AA47" s="22"/>
      <c r="AB47" s="22"/>
      <c r="AC47" s="22" t="s">
        <v>17</v>
      </c>
      <c r="AD47" s="11" t="s">
        <v>18</v>
      </c>
      <c r="AE47" s="86"/>
      <c r="AF47" s="23" t="s">
        <v>15</v>
      </c>
      <c r="AG47" s="22" t="s">
        <v>16</v>
      </c>
      <c r="AH47" s="22" t="s">
        <v>17</v>
      </c>
      <c r="AI47" s="22" t="s">
        <v>18</v>
      </c>
      <c r="AJ47" s="34"/>
      <c r="AK47" s="89"/>
      <c r="AL47" s="23" t="s">
        <v>16</v>
      </c>
      <c r="AM47" s="22" t="s">
        <v>17</v>
      </c>
      <c r="AN47" s="34" t="s">
        <v>18</v>
      </c>
      <c r="AO47" s="19" t="s">
        <v>16</v>
      </c>
      <c r="AP47" s="22"/>
      <c r="AQ47" s="22"/>
      <c r="AR47" s="22" t="s">
        <v>17</v>
      </c>
      <c r="AS47" s="11" t="s">
        <v>18</v>
      </c>
      <c r="AT47" s="86"/>
      <c r="AU47" s="23" t="s">
        <v>15</v>
      </c>
      <c r="AV47" s="22" t="s">
        <v>16</v>
      </c>
      <c r="AW47" s="22" t="s">
        <v>17</v>
      </c>
      <c r="AX47" s="22" t="s">
        <v>18</v>
      </c>
      <c r="AY47" s="34"/>
      <c r="AZ47" s="89"/>
      <c r="BA47" s="23" t="s">
        <v>16</v>
      </c>
      <c r="BB47" s="22" t="s">
        <v>17</v>
      </c>
      <c r="BC47" s="34" t="s">
        <v>18</v>
      </c>
      <c r="BD47" s="19" t="s">
        <v>16</v>
      </c>
      <c r="BE47" s="22"/>
      <c r="BF47" s="22"/>
      <c r="BG47" s="22" t="s">
        <v>17</v>
      </c>
      <c r="BH47" s="11" t="s">
        <v>18</v>
      </c>
      <c r="BI47" s="86"/>
      <c r="BJ47" s="23" t="s">
        <v>15</v>
      </c>
      <c r="BK47" s="22" t="s">
        <v>16</v>
      </c>
      <c r="BL47" s="22" t="s">
        <v>17</v>
      </c>
      <c r="BM47" s="22" t="s">
        <v>18</v>
      </c>
      <c r="BN47" s="34"/>
      <c r="BO47" s="89"/>
      <c r="BP47" s="23" t="s">
        <v>16</v>
      </c>
      <c r="BQ47" s="22" t="s">
        <v>17</v>
      </c>
      <c r="BR47" s="34" t="s">
        <v>18</v>
      </c>
      <c r="BS47" s="19" t="s">
        <v>16</v>
      </c>
      <c r="BT47" s="22"/>
      <c r="BU47" s="22"/>
      <c r="BV47" s="22" t="s">
        <v>17</v>
      </c>
      <c r="BW47" s="11" t="s">
        <v>18</v>
      </c>
      <c r="BX47" s="86"/>
      <c r="BY47" s="23" t="s">
        <v>15</v>
      </c>
      <c r="BZ47" s="22" t="s">
        <v>16</v>
      </c>
      <c r="CA47" s="22" t="s">
        <v>17</v>
      </c>
      <c r="CB47" s="22" t="s">
        <v>18</v>
      </c>
      <c r="CC47" s="34"/>
      <c r="CD47" s="89"/>
      <c r="CE47" s="23" t="s">
        <v>16</v>
      </c>
      <c r="CF47" s="22" t="s">
        <v>17</v>
      </c>
      <c r="CG47" s="34" t="s">
        <v>18</v>
      </c>
      <c r="CH47" s="19" t="s">
        <v>16</v>
      </c>
      <c r="CI47" s="22"/>
      <c r="CJ47" s="22"/>
      <c r="CK47" s="22" t="s">
        <v>17</v>
      </c>
      <c r="CL47" s="11" t="s">
        <v>18</v>
      </c>
      <c r="CM47" s="86"/>
      <c r="CN47" s="23" t="s">
        <v>15</v>
      </c>
      <c r="CO47" s="22" t="s">
        <v>16</v>
      </c>
      <c r="CP47" s="22" t="s">
        <v>17</v>
      </c>
      <c r="CQ47" s="22" t="s">
        <v>18</v>
      </c>
      <c r="CR47" s="34"/>
      <c r="CS47" s="89"/>
      <c r="CT47" s="23" t="s">
        <v>16</v>
      </c>
      <c r="CU47" s="22" t="s">
        <v>17</v>
      </c>
      <c r="CV47" s="34" t="s">
        <v>18</v>
      </c>
      <c r="CW47" s="19" t="s">
        <v>16</v>
      </c>
      <c r="CX47" s="22"/>
      <c r="CY47" s="22"/>
      <c r="CZ47" s="22" t="s">
        <v>17</v>
      </c>
      <c r="DA47" s="11" t="s">
        <v>18</v>
      </c>
      <c r="DB47" s="86"/>
      <c r="DC47" s="23" t="s">
        <v>15</v>
      </c>
      <c r="DD47" s="22" t="s">
        <v>16</v>
      </c>
      <c r="DE47" s="22" t="s">
        <v>17</v>
      </c>
      <c r="DF47" s="22" t="s">
        <v>18</v>
      </c>
      <c r="DG47" s="34"/>
      <c r="DH47" s="89"/>
      <c r="DI47" s="23" t="s">
        <v>16</v>
      </c>
      <c r="DJ47" s="22" t="s">
        <v>17</v>
      </c>
      <c r="DK47" s="34" t="s">
        <v>18</v>
      </c>
      <c r="DL47" s="19" t="s">
        <v>16</v>
      </c>
      <c r="DM47" s="22"/>
      <c r="DN47" s="22"/>
      <c r="DO47" s="22" t="s">
        <v>17</v>
      </c>
      <c r="DP47" s="11" t="s">
        <v>18</v>
      </c>
    </row>
    <row r="48" spans="1:120" ht="19.5" customHeight="1" thickBot="1">
      <c r="A48" s="43" t="str">
        <f>B7</f>
        <v>2º ESO A</v>
      </c>
      <c r="B48" s="36">
        <f>D44</f>
      </c>
      <c r="C48" s="37">
        <f>COUNTIF(E$9:E$43,"OPT")</f>
        <v>0</v>
      </c>
      <c r="D48" s="37">
        <f>COUNTIF(E$9:E$43,"MED")</f>
        <v>0</v>
      </c>
      <c r="E48" s="37">
        <f>COUNTIF(E$9:E$43,"INA")</f>
        <v>0</v>
      </c>
      <c r="F48" s="38"/>
      <c r="G48" s="35">
        <f>SUM(C48:E48)</f>
        <v>0</v>
      </c>
      <c r="H48" s="39">
        <f>COUNTIF(K$9:K$43,"OPT")</f>
        <v>0</v>
      </c>
      <c r="I48" s="37">
        <f>COUNTIF(K$9:K$43,"MED")</f>
        <v>0</v>
      </c>
      <c r="J48" s="38">
        <f>COUNTIF(K$9:K$43,"INA")</f>
        <v>0</v>
      </c>
      <c r="K48" s="40">
        <f>COUNTIF(N$9:N$43,"OPT")</f>
        <v>0</v>
      </c>
      <c r="L48" s="37"/>
      <c r="M48" s="37"/>
      <c r="N48" s="37">
        <f>COUNTIF(N$9:N$43,"MED")</f>
        <v>0</v>
      </c>
      <c r="O48" s="41">
        <f>COUNTIF(N$9:N$43,"INA")</f>
        <v>0</v>
      </c>
      <c r="P48" s="43" t="str">
        <f>Q7</f>
        <v>2º ESO B</v>
      </c>
      <c r="Q48" s="36">
        <f>S44</f>
      </c>
      <c r="R48" s="37">
        <f>COUNTIF(T$9:T$43,"OPT")</f>
        <v>0</v>
      </c>
      <c r="S48" s="37">
        <f>COUNTIF(T$9:T$43,"MED")</f>
        <v>0</v>
      </c>
      <c r="T48" s="37">
        <f>COUNTIF(T$9:T$43,"INA")</f>
        <v>0</v>
      </c>
      <c r="U48" s="38"/>
      <c r="V48" s="35">
        <f>SUM(R48:T48)</f>
        <v>0</v>
      </c>
      <c r="W48" s="39">
        <f>COUNTIF(Z$9:Z$43,"OPT")</f>
        <v>0</v>
      </c>
      <c r="X48" s="37">
        <f>COUNTIF(Z$9:Z$43,"MED")</f>
        <v>0</v>
      </c>
      <c r="Y48" s="38">
        <f>COUNTIF(Z$9:Z$43,"INA")</f>
        <v>0</v>
      </c>
      <c r="Z48" s="40">
        <f>COUNTIF(AC$9:AC$43,"OPT")</f>
        <v>0</v>
      </c>
      <c r="AA48" s="37"/>
      <c r="AB48" s="37"/>
      <c r="AC48" s="37">
        <f>COUNTIF(AC$9:AC$43,"MED")</f>
        <v>0</v>
      </c>
      <c r="AD48" s="41">
        <f>COUNTIF(AC$9:AC$43,"INA")</f>
        <v>0</v>
      </c>
      <c r="AE48" s="43" t="str">
        <f>AF7</f>
        <v>2º ESO C</v>
      </c>
      <c r="AF48" s="36">
        <f>AH44</f>
      </c>
      <c r="AG48" s="37">
        <f>COUNTIF(AI$9:AI$43,"OPT")</f>
        <v>0</v>
      </c>
      <c r="AH48" s="37">
        <f>COUNTIF(AI$9:AI$43,"MED")</f>
        <v>0</v>
      </c>
      <c r="AI48" s="37">
        <f>COUNTIF(AI$9:AI$43,"INA")</f>
        <v>0</v>
      </c>
      <c r="AJ48" s="38"/>
      <c r="AK48" s="35">
        <f>SUM(AG48:AI48)</f>
        <v>0</v>
      </c>
      <c r="AL48" s="39">
        <f>COUNTIF(AO$9:AO$43,"OPT")</f>
        <v>0</v>
      </c>
      <c r="AM48" s="37">
        <f>COUNTIF(AO$9:AO$43,"MED")</f>
        <v>0</v>
      </c>
      <c r="AN48" s="38">
        <f>COUNTIF(AO$9:AO$43,"INA")</f>
        <v>0</v>
      </c>
      <c r="AO48" s="40">
        <f>COUNTIF(AR$9:AR$43,"OPT")</f>
        <v>0</v>
      </c>
      <c r="AP48" s="37"/>
      <c r="AQ48" s="37"/>
      <c r="AR48" s="37">
        <f>COUNTIF(AR$9:AR$43,"MED")</f>
        <v>0</v>
      </c>
      <c r="AS48" s="41">
        <f>COUNTIF(AR$9:AR$43,"INA")</f>
        <v>0</v>
      </c>
      <c r="AT48" s="43" t="str">
        <f>AU7</f>
        <v>2º ESO D</v>
      </c>
      <c r="AU48" s="36">
        <f>AW44</f>
      </c>
      <c r="AV48" s="37">
        <f>COUNTIF(AX$9:AX$43,"OPT")</f>
        <v>0</v>
      </c>
      <c r="AW48" s="37">
        <f>COUNTIF(AX$9:AX$43,"MED")</f>
        <v>0</v>
      </c>
      <c r="AX48" s="37">
        <f>COUNTIF(AX$9:AX$43,"INA")</f>
        <v>0</v>
      </c>
      <c r="AY48" s="38"/>
      <c r="AZ48" s="35">
        <f>SUM(AV48:AX48)</f>
        <v>0</v>
      </c>
      <c r="BA48" s="39">
        <f>COUNTIF(BD$9:BD$43,"OPT")</f>
        <v>0</v>
      </c>
      <c r="BB48" s="37">
        <f>COUNTIF(BD$9:BD$43,"MED")</f>
        <v>0</v>
      </c>
      <c r="BC48" s="38">
        <f>COUNTIF(BD$9:BD$43,"INA")</f>
        <v>0</v>
      </c>
      <c r="BD48" s="40">
        <f>COUNTIF(BG$9:BG$43,"OPT")</f>
        <v>0</v>
      </c>
      <c r="BE48" s="37"/>
      <c r="BF48" s="37"/>
      <c r="BG48" s="37">
        <f>COUNTIF(BG$9:BG$43,"MED")</f>
        <v>0</v>
      </c>
      <c r="BH48" s="41">
        <f>COUNTIF(BG$9:BG$43,"INA")</f>
        <v>0</v>
      </c>
      <c r="BI48" s="43" t="str">
        <f>BJ7</f>
        <v>2º ESO E</v>
      </c>
      <c r="BJ48" s="36">
        <f>BL44</f>
      </c>
      <c r="BK48" s="37">
        <f>COUNTIF(BM$9:BM$43,"OPT")</f>
        <v>0</v>
      </c>
      <c r="BL48" s="37">
        <f>COUNTIF(BM$9:BM$43,"MED")</f>
        <v>0</v>
      </c>
      <c r="BM48" s="37">
        <f>COUNTIF(BM$9:BM$43,"INA")</f>
        <v>0</v>
      </c>
      <c r="BN48" s="38"/>
      <c r="BO48" s="35">
        <f>SUM(BK48:BM48)</f>
        <v>0</v>
      </c>
      <c r="BP48" s="39">
        <f>COUNTIF(BS$9:BS$43,"OPT")</f>
        <v>0</v>
      </c>
      <c r="BQ48" s="37">
        <f>COUNTIF(BS$9:BS$43,"MED")</f>
        <v>0</v>
      </c>
      <c r="BR48" s="38">
        <f>COUNTIF(BS$9:BS$43,"INA")</f>
        <v>0</v>
      </c>
      <c r="BS48" s="40">
        <f>COUNTIF(BV$9:BV$43,"OPT")</f>
        <v>0</v>
      </c>
      <c r="BT48" s="37"/>
      <c r="BU48" s="37"/>
      <c r="BV48" s="37">
        <f>COUNTIF(BV$9:BV$43,"MED")</f>
        <v>0</v>
      </c>
      <c r="BW48" s="41">
        <f>COUNTIF(BV$9:BV$43,"INA")</f>
        <v>0</v>
      </c>
      <c r="BX48" s="43" t="str">
        <f>BY7</f>
        <v>2º ESO F</v>
      </c>
      <c r="BY48" s="36">
        <f>CA44</f>
      </c>
      <c r="BZ48" s="37">
        <f>COUNTIF(CB$9:CB$43,"OPT")</f>
        <v>0</v>
      </c>
      <c r="CA48" s="37">
        <f>COUNTIF(CB$9:CB$43,"MED")</f>
        <v>0</v>
      </c>
      <c r="CB48" s="37">
        <f>COUNTIF(CB$9:CB$43,"INA")</f>
        <v>0</v>
      </c>
      <c r="CC48" s="38"/>
      <c r="CD48" s="35">
        <f>SUM(BZ48:CB48)</f>
        <v>0</v>
      </c>
      <c r="CE48" s="39">
        <f>COUNTIF(CH$9:CH$43,"OPT")</f>
        <v>0</v>
      </c>
      <c r="CF48" s="37">
        <f>COUNTIF(CH$9:CH$43,"MED")</f>
        <v>0</v>
      </c>
      <c r="CG48" s="38">
        <f>COUNTIF(CH$9:CH$43,"INA")</f>
        <v>0</v>
      </c>
      <c r="CH48" s="40">
        <f>COUNTIF(CK$9:CK$43,"OPT")</f>
        <v>0</v>
      </c>
      <c r="CI48" s="37"/>
      <c r="CJ48" s="37"/>
      <c r="CK48" s="37">
        <f>COUNTIF(CK$9:CK$43,"MED")</f>
        <v>0</v>
      </c>
      <c r="CL48" s="41">
        <f>COUNTIF(CK$9:CK$43,"INA")</f>
        <v>0</v>
      </c>
      <c r="CM48" s="43" t="str">
        <f>CN7</f>
        <v>2º ESO G</v>
      </c>
      <c r="CN48" s="36">
        <f>CP44</f>
      </c>
      <c r="CO48" s="37">
        <f>COUNTIF(CQ$9:CQ$43,"OPT")</f>
        <v>0</v>
      </c>
      <c r="CP48" s="37">
        <f>COUNTIF(CQ$9:CQ$43,"MED")</f>
        <v>0</v>
      </c>
      <c r="CQ48" s="37">
        <f>COUNTIF(CQ$9:CQ$43,"INA")</f>
        <v>0</v>
      </c>
      <c r="CR48" s="38"/>
      <c r="CS48" s="35">
        <f>SUM(CO48:CQ48)</f>
        <v>0</v>
      </c>
      <c r="CT48" s="39">
        <f>COUNTIF(CW$9:CW$43,"OPT")</f>
        <v>0</v>
      </c>
      <c r="CU48" s="37">
        <f>COUNTIF(CW$9:CW$43,"MED")</f>
        <v>0</v>
      </c>
      <c r="CV48" s="38">
        <f>COUNTIF(CW$9:CW$43,"INA")</f>
        <v>0</v>
      </c>
      <c r="CW48" s="40">
        <f>COUNTIF(CZ$9:CZ$43,"OPT")</f>
        <v>0</v>
      </c>
      <c r="CX48" s="37"/>
      <c r="CY48" s="37"/>
      <c r="CZ48" s="37">
        <f>COUNTIF(CZ$9:CZ$43,"MED")</f>
        <v>0</v>
      </c>
      <c r="DA48" s="41">
        <f>COUNTIF(CZ$9:CZ$43,"INA")</f>
        <v>0</v>
      </c>
      <c r="DB48" s="43" t="str">
        <f>DC7</f>
        <v>2º ESO H</v>
      </c>
      <c r="DC48" s="36">
        <f>DE44</f>
      </c>
      <c r="DD48" s="37">
        <f>COUNTIF(DF$9:DF$43,"OPT")</f>
        <v>0</v>
      </c>
      <c r="DE48" s="37">
        <f>COUNTIF(DF$9:DF$43,"MED")</f>
        <v>0</v>
      </c>
      <c r="DF48" s="37">
        <f>COUNTIF(DF$9:DF$43,"INA")</f>
        <v>0</v>
      </c>
      <c r="DG48" s="38"/>
      <c r="DH48" s="35">
        <f>SUM(DD48:DF48)</f>
        <v>0</v>
      </c>
      <c r="DI48" s="39">
        <f>COUNTIF(DL$9:DL$43,"OPT")</f>
        <v>0</v>
      </c>
      <c r="DJ48" s="37">
        <f>COUNTIF(DL$9:DL$43,"MED")</f>
        <v>0</v>
      </c>
      <c r="DK48" s="38">
        <f>COUNTIF(DL$9:DL$43,"INA")</f>
        <v>0</v>
      </c>
      <c r="DL48" s="40">
        <f>COUNTIF(DO$9:DO$43,"OPT")</f>
        <v>0</v>
      </c>
      <c r="DM48" s="37"/>
      <c r="DN48" s="37"/>
      <c r="DO48" s="37">
        <f>COUNTIF(DO$9:DO$43,"MED")</f>
        <v>0</v>
      </c>
      <c r="DP48" s="41">
        <f>COUNTIF(DO$9:DO$43,"INA")</f>
        <v>0</v>
      </c>
    </row>
    <row r="49" spans="7:112" ht="18" customHeight="1">
      <c r="G49" s="42">
        <f>IF(OR(SUM(C48:E48)&lt;&gt;SUM(H48:J48),SUM(K48:O48)&lt;&gt;SUM(H48:J48),SUM(C48:E48)&lt;&gt;SUM(K48:O48)),"ERROR","")</f>
      </c>
      <c r="V49" s="42">
        <f>IF(OR(SUM(R48:T48)&lt;&gt;SUM(W48:Y48),SUM(Z48:AD48)&lt;&gt;SUM(W48:Y48),SUM(R48:T48)&lt;&gt;SUM(Z48:AD48)),"ERROR","")</f>
      </c>
      <c r="AK49" s="42">
        <f>IF(OR(SUM(AG48:AI48)&lt;&gt;SUM(AL48:AN48),SUM(AO48:AS48)&lt;&gt;SUM(AL48:AN48),SUM(AG48:AI48)&lt;&gt;SUM(AO48:AS48)),"ERROR","")</f>
      </c>
      <c r="AZ49" s="42">
        <f>IF(OR(SUM(AV48:AX48)&lt;&gt;SUM(BA48:BC48),SUM(BD48:BH48)&lt;&gt;SUM(BA48:BC48),SUM(AV48:AX48)&lt;&gt;SUM(BD48:BH48)),"ERROR","")</f>
      </c>
      <c r="BO49" s="42">
        <f>IF(OR(SUM(BK48:BM48)&lt;&gt;SUM(BP48:BR48),SUM(BS48:BW48)&lt;&gt;SUM(BP48:BR48),SUM(BK48:BM48)&lt;&gt;SUM(BS48:BW48)),"ERROR","")</f>
      </c>
      <c r="CD49" s="42">
        <f>IF(OR(SUM(BZ48:CB48)&lt;&gt;SUM(CE48:CG48),SUM(CH48:CL48)&lt;&gt;SUM(CE48:CG48),SUM(BZ48:CB48)&lt;&gt;SUM(CH48:CL48)),"ERROR","")</f>
      </c>
      <c r="CS49" s="42">
        <f>IF(OR(SUM(CO48:CQ48)&lt;&gt;SUM(CT48:CV48),SUM(CW48:DA48)&lt;&gt;SUM(CT48:CV48),SUM(CO48:CQ48)&lt;&gt;SUM(CW48:DA48)),"ERROR","")</f>
      </c>
      <c r="DH49" s="42">
        <f>IF(OR(SUM(DD48:DF48)&lt;&gt;SUM(DI48:DK48),SUM(DL48:DP48)&lt;&gt;SUM(DI48:DK48),SUM(DD48:DF48)&lt;&gt;SUM(DL48:DP48)),"ERROR","")</f>
      </c>
    </row>
    <row r="50" spans="7:112" ht="18" customHeight="1">
      <c r="G50" s="42"/>
      <c r="V50" s="42"/>
      <c r="AK50" s="42"/>
      <c r="AZ50" s="42"/>
      <c r="BO50" s="42"/>
      <c r="CD50" s="42"/>
      <c r="CS50" s="42"/>
      <c r="DH50" s="42"/>
    </row>
    <row r="51" ht="18" customHeight="1">
      <c r="G51" s="42"/>
    </row>
    <row r="52" spans="1:15" ht="18" customHeight="1">
      <c r="A52" s="104" t="s">
        <v>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1:15" ht="18" customHeight="1">
      <c r="A53" s="105" t="s">
        <v>55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ht="18" customHeight="1" thickBot="1"/>
    <row r="55" spans="1:15" ht="18" customHeight="1">
      <c r="A55" s="85" t="s">
        <v>13</v>
      </c>
      <c r="B55" s="81" t="s">
        <v>0</v>
      </c>
      <c r="C55" s="81"/>
      <c r="D55" s="81"/>
      <c r="E55" s="87"/>
      <c r="F55" s="33"/>
      <c r="G55" s="88" t="s">
        <v>14</v>
      </c>
      <c r="H55" s="81" t="s">
        <v>1</v>
      </c>
      <c r="I55" s="81"/>
      <c r="J55" s="81"/>
      <c r="K55" s="97" t="s">
        <v>3</v>
      </c>
      <c r="L55" s="81"/>
      <c r="M55" s="81"/>
      <c r="N55" s="81"/>
      <c r="O55" s="98"/>
    </row>
    <row r="56" spans="1:15" ht="18" customHeight="1" thickBot="1">
      <c r="A56" s="86"/>
      <c r="B56" s="23" t="s">
        <v>15</v>
      </c>
      <c r="C56" s="22" t="s">
        <v>16</v>
      </c>
      <c r="D56" s="22" t="s">
        <v>17</v>
      </c>
      <c r="E56" s="22" t="s">
        <v>18</v>
      </c>
      <c r="F56" s="34"/>
      <c r="G56" s="89"/>
      <c r="H56" s="23" t="s">
        <v>16</v>
      </c>
      <c r="I56" s="22" t="s">
        <v>17</v>
      </c>
      <c r="J56" s="34" t="s">
        <v>18</v>
      </c>
      <c r="K56" s="19" t="s">
        <v>16</v>
      </c>
      <c r="L56" s="22"/>
      <c r="M56" s="22"/>
      <c r="N56" s="22" t="s">
        <v>17</v>
      </c>
      <c r="O56" s="11" t="s">
        <v>18</v>
      </c>
    </row>
    <row r="57" spans="1:15" ht="31.5" customHeight="1" thickBot="1">
      <c r="A57" s="43" t="s">
        <v>49</v>
      </c>
      <c r="B57" s="36">
        <f>IF(B48="","",AVERAGE(D9:D43,S9:S43,AH9:AH43,AW9:AW43,BL9:BL43,CA9:CA43,CP9:CP43,DE9:DE43))</f>
      </c>
      <c r="C57" s="37">
        <f>C48+R48+AG48+AV48+BK48+BZ48+CO48+DD48</f>
        <v>0</v>
      </c>
      <c r="D57" s="37">
        <f>D48+S48+AH48+AW48+BL48+CA48+CP48+DE48</f>
        <v>0</v>
      </c>
      <c r="E57" s="37">
        <f>E48+T48+AI48+AX48+BM48+CB48+CQ48+DF48</f>
        <v>0</v>
      </c>
      <c r="F57" s="38">
        <f>F48+U48+AJ48+AY48+BN48+CC48+CR48+DG48</f>
        <v>0</v>
      </c>
      <c r="G57" s="54">
        <f>SUM(C57:E57)</f>
        <v>0</v>
      </c>
      <c r="H57" s="39">
        <f>H48+W48+AL48+BA48+BP48+CE48+CT48+DI48</f>
        <v>0</v>
      </c>
      <c r="I57" s="37">
        <f>I48+X48+AM48+BB48+BQ48+CF48+CU48+DJ48</f>
        <v>0</v>
      </c>
      <c r="J57" s="38">
        <f>J48+Y48+AN48+BC48+BR48+CG48+CV48+DK48</f>
        <v>0</v>
      </c>
      <c r="K57" s="55">
        <f>K48+Z48+AO48+BD48+BS48+CH48+CW48+DL48</f>
        <v>0</v>
      </c>
      <c r="L57" s="51"/>
      <c r="M57" s="51"/>
      <c r="N57" s="51">
        <f>N48+AC48+AR48+BG48+BV48+CK48+CZ48+DO48</f>
        <v>0</v>
      </c>
      <c r="O57" s="56">
        <f>O48+AD48+AS48+BH48+BW48+CL48+DA48+DP48</f>
        <v>0</v>
      </c>
    </row>
    <row r="58" ht="18" customHeight="1">
      <c r="G58" s="42">
        <f>IF(OR(SUM(C57:E57)&lt;&gt;SUM(H57:J57),SUM(K57:O57)&lt;&gt;SUM(H57:J57),SUM(C57:E57)&lt;&gt;SUM(K57:O57)),"ERROR","")</f>
      </c>
    </row>
  </sheetData>
  <sheetProtection password="DFBD" sheet="1" selectLockedCells="1"/>
  <mergeCells count="175">
    <mergeCell ref="A2:O2"/>
    <mergeCell ref="P2:AD2"/>
    <mergeCell ref="AE2:AS2"/>
    <mergeCell ref="AT2:BH2"/>
    <mergeCell ref="BI2:BW2"/>
    <mergeCell ref="BX2:CL2"/>
    <mergeCell ref="CM2:DA2"/>
    <mergeCell ref="DB2:DP2"/>
    <mergeCell ref="A3:O3"/>
    <mergeCell ref="P3:AD3"/>
    <mergeCell ref="AE3:AS3"/>
    <mergeCell ref="AT3:BH3"/>
    <mergeCell ref="BI3:BW3"/>
    <mergeCell ref="BX3:CL3"/>
    <mergeCell ref="CM3:DA3"/>
    <mergeCell ref="DB3:DP3"/>
    <mergeCell ref="A4:B4"/>
    <mergeCell ref="C4:N4"/>
    <mergeCell ref="P4:Q4"/>
    <mergeCell ref="R4:AC4"/>
    <mergeCell ref="AE4:AF4"/>
    <mergeCell ref="AG4:AR4"/>
    <mergeCell ref="AT4:AU4"/>
    <mergeCell ref="AV4:BG4"/>
    <mergeCell ref="BI4:BJ4"/>
    <mergeCell ref="BK4:BV4"/>
    <mergeCell ref="BX4:BY4"/>
    <mergeCell ref="BZ4:CK4"/>
    <mergeCell ref="CM4:CN4"/>
    <mergeCell ref="CO4:CZ4"/>
    <mergeCell ref="DB4:DC4"/>
    <mergeCell ref="DD4:DO4"/>
    <mergeCell ref="A5:B5"/>
    <mergeCell ref="C5:D5"/>
    <mergeCell ref="E5:G5"/>
    <mergeCell ref="H5:N5"/>
    <mergeCell ref="P5:Q5"/>
    <mergeCell ref="R5:S5"/>
    <mergeCell ref="T5:V5"/>
    <mergeCell ref="W5:AC5"/>
    <mergeCell ref="AE5:AF5"/>
    <mergeCell ref="AG5:AH5"/>
    <mergeCell ref="AI5:AK5"/>
    <mergeCell ref="AL5:AR5"/>
    <mergeCell ref="AT5:AU5"/>
    <mergeCell ref="AV5:AW5"/>
    <mergeCell ref="AX5:AZ5"/>
    <mergeCell ref="BA5:BG5"/>
    <mergeCell ref="BI5:BJ5"/>
    <mergeCell ref="BK5:BL5"/>
    <mergeCell ref="BM5:BO5"/>
    <mergeCell ref="BP5:BV5"/>
    <mergeCell ref="BX5:BY5"/>
    <mergeCell ref="BZ5:CA5"/>
    <mergeCell ref="CB5:CD5"/>
    <mergeCell ref="CE5:CK5"/>
    <mergeCell ref="CM5:CN5"/>
    <mergeCell ref="CO5:CP5"/>
    <mergeCell ref="CQ5:CS5"/>
    <mergeCell ref="CT5:CZ5"/>
    <mergeCell ref="DB5:DC5"/>
    <mergeCell ref="DD5:DE5"/>
    <mergeCell ref="DF5:DH5"/>
    <mergeCell ref="DI5:DO5"/>
    <mergeCell ref="B7:C7"/>
    <mergeCell ref="D7:E7"/>
    <mergeCell ref="G7:K7"/>
    <mergeCell ref="M7:M8"/>
    <mergeCell ref="N7:N8"/>
    <mergeCell ref="Q7:R7"/>
    <mergeCell ref="S7:T7"/>
    <mergeCell ref="V7:Z7"/>
    <mergeCell ref="AB7:AB8"/>
    <mergeCell ref="AC7:AC8"/>
    <mergeCell ref="AF7:AG7"/>
    <mergeCell ref="AH7:AI7"/>
    <mergeCell ref="AK7:AO7"/>
    <mergeCell ref="AQ7:AQ8"/>
    <mergeCell ref="AR7:AR8"/>
    <mergeCell ref="AU7:AV7"/>
    <mergeCell ref="AW7:AX7"/>
    <mergeCell ref="AZ7:BD7"/>
    <mergeCell ref="BF7:BF8"/>
    <mergeCell ref="BG7:BG8"/>
    <mergeCell ref="BJ7:BK7"/>
    <mergeCell ref="BL7:BM7"/>
    <mergeCell ref="BO7:BS7"/>
    <mergeCell ref="BU7:BU8"/>
    <mergeCell ref="BV7:BV8"/>
    <mergeCell ref="BY7:BZ7"/>
    <mergeCell ref="CA7:CB7"/>
    <mergeCell ref="CD7:CH7"/>
    <mergeCell ref="CJ7:CJ8"/>
    <mergeCell ref="CK7:CK8"/>
    <mergeCell ref="CN7:CO7"/>
    <mergeCell ref="CP7:CQ7"/>
    <mergeCell ref="CS7:CW7"/>
    <mergeCell ref="CY7:CY8"/>
    <mergeCell ref="CZ7:CZ8"/>
    <mergeCell ref="DC7:DD7"/>
    <mergeCell ref="DE7:DF7"/>
    <mergeCell ref="DH7:DL7"/>
    <mergeCell ref="DN7:DN8"/>
    <mergeCell ref="DO7:DO8"/>
    <mergeCell ref="B44:C44"/>
    <mergeCell ref="D44:E44"/>
    <mergeCell ref="G44:N44"/>
    <mergeCell ref="Q44:R44"/>
    <mergeCell ref="S44:T44"/>
    <mergeCell ref="V44:AC44"/>
    <mergeCell ref="AF44:AG44"/>
    <mergeCell ref="AH44:AI44"/>
    <mergeCell ref="AK44:AR44"/>
    <mergeCell ref="AU44:AV44"/>
    <mergeCell ref="AW44:AX44"/>
    <mergeCell ref="AZ44:BG44"/>
    <mergeCell ref="BJ44:BK44"/>
    <mergeCell ref="BL44:BM44"/>
    <mergeCell ref="BO44:BV44"/>
    <mergeCell ref="BY44:BZ44"/>
    <mergeCell ref="CA44:CB44"/>
    <mergeCell ref="CD44:CK44"/>
    <mergeCell ref="CN44:CO44"/>
    <mergeCell ref="CP44:CQ44"/>
    <mergeCell ref="CS44:CZ44"/>
    <mergeCell ref="DC44:DD44"/>
    <mergeCell ref="DE44:DF44"/>
    <mergeCell ref="DH44:DO44"/>
    <mergeCell ref="A46:A47"/>
    <mergeCell ref="B46:E46"/>
    <mergeCell ref="G46:G47"/>
    <mergeCell ref="H46:J46"/>
    <mergeCell ref="K46:O46"/>
    <mergeCell ref="P46:P47"/>
    <mergeCell ref="Q46:T46"/>
    <mergeCell ref="V46:V47"/>
    <mergeCell ref="W46:Y46"/>
    <mergeCell ref="Z46:AD46"/>
    <mergeCell ref="AE46:AE47"/>
    <mergeCell ref="AF46:AI46"/>
    <mergeCell ref="AK46:AK47"/>
    <mergeCell ref="AL46:AN46"/>
    <mergeCell ref="AO46:AS46"/>
    <mergeCell ref="AT46:AT47"/>
    <mergeCell ref="AU46:AX46"/>
    <mergeCell ref="AZ46:AZ47"/>
    <mergeCell ref="CD46:CD47"/>
    <mergeCell ref="CE46:CG46"/>
    <mergeCell ref="CH46:CL46"/>
    <mergeCell ref="BA46:BC46"/>
    <mergeCell ref="BD46:BH46"/>
    <mergeCell ref="BI46:BI47"/>
    <mergeCell ref="BJ46:BM46"/>
    <mergeCell ref="BO46:BO47"/>
    <mergeCell ref="BP46:BR46"/>
    <mergeCell ref="DH46:DH47"/>
    <mergeCell ref="DI46:DK46"/>
    <mergeCell ref="DL46:DP46"/>
    <mergeCell ref="A52:O52"/>
    <mergeCell ref="A53:O53"/>
    <mergeCell ref="CM46:CM47"/>
    <mergeCell ref="CN46:CQ46"/>
    <mergeCell ref="CS46:CS47"/>
    <mergeCell ref="CT46:CV46"/>
    <mergeCell ref="CW46:DA46"/>
    <mergeCell ref="A55:A56"/>
    <mergeCell ref="B55:E55"/>
    <mergeCell ref="G55:G56"/>
    <mergeCell ref="H55:J55"/>
    <mergeCell ref="K55:O55"/>
    <mergeCell ref="DC46:DF46"/>
    <mergeCell ref="DB46:DB47"/>
    <mergeCell ref="BS46:BW46"/>
    <mergeCell ref="BX46:BX47"/>
    <mergeCell ref="BY46:CB46"/>
  </mergeCells>
  <conditionalFormatting sqref="E9:E43 K9:K43 N9:N43">
    <cfRule type="cellIs" priority="25" dxfId="57" operator="equal">
      <formula>"ERROR"</formula>
    </cfRule>
  </conditionalFormatting>
  <conditionalFormatting sqref="C9:D43 G9:I43">
    <cfRule type="cellIs" priority="24" dxfId="0" operator="equal">
      <formula>0</formula>
    </cfRule>
  </conditionalFormatting>
  <conditionalFormatting sqref="G49:G51">
    <cfRule type="cellIs" priority="23" dxfId="58" operator="equal">
      <formula>"ERROR"</formula>
    </cfRule>
  </conditionalFormatting>
  <conditionalFormatting sqref="CS49:CS50">
    <cfRule type="cellIs" priority="4" dxfId="58" operator="equal">
      <formula>"ERROR"</formula>
    </cfRule>
  </conditionalFormatting>
  <conditionalFormatting sqref="G58">
    <cfRule type="cellIs" priority="22" dxfId="59" operator="equal">
      <formula>"ERROR"</formula>
    </cfRule>
  </conditionalFormatting>
  <conditionalFormatting sqref="BO49:BO50">
    <cfRule type="cellIs" priority="10" dxfId="58" operator="equal">
      <formula>"ERROR"</formula>
    </cfRule>
  </conditionalFormatting>
  <conditionalFormatting sqref="T9:T43 Z9:Z43 AC9:AC43">
    <cfRule type="cellIs" priority="21" dxfId="57" operator="equal">
      <formula>"ERROR"</formula>
    </cfRule>
  </conditionalFormatting>
  <conditionalFormatting sqref="R9:S43 V9:X43">
    <cfRule type="cellIs" priority="20" dxfId="0" operator="equal">
      <formula>0</formula>
    </cfRule>
  </conditionalFormatting>
  <conditionalFormatting sqref="V49:V50">
    <cfRule type="cellIs" priority="19" dxfId="58" operator="equal">
      <formula>"ERROR"</formula>
    </cfRule>
  </conditionalFormatting>
  <conditionalFormatting sqref="AI9:AI43 AO9:AO43 AR9:AR43">
    <cfRule type="cellIs" priority="18" dxfId="57" operator="equal">
      <formula>"ERROR"</formula>
    </cfRule>
  </conditionalFormatting>
  <conditionalFormatting sqref="AG9:AH43 AK9:AM43">
    <cfRule type="cellIs" priority="17" dxfId="0" operator="equal">
      <formula>0</formula>
    </cfRule>
  </conditionalFormatting>
  <conditionalFormatting sqref="AK49:AK50">
    <cfRule type="cellIs" priority="16" dxfId="58" operator="equal">
      <formula>"ERROR"</formula>
    </cfRule>
  </conditionalFormatting>
  <conditionalFormatting sqref="AX9:AX43 BD9:BD43 BG9:BG43">
    <cfRule type="cellIs" priority="15" dxfId="57" operator="equal">
      <formula>"ERROR"</formula>
    </cfRule>
  </conditionalFormatting>
  <conditionalFormatting sqref="AV9:AW43 AZ9:BB43">
    <cfRule type="cellIs" priority="14" dxfId="0" operator="equal">
      <formula>0</formula>
    </cfRule>
  </conditionalFormatting>
  <conditionalFormatting sqref="AZ49:AZ50">
    <cfRule type="cellIs" priority="13" dxfId="58" operator="equal">
      <formula>"ERROR"</formula>
    </cfRule>
  </conditionalFormatting>
  <conditionalFormatting sqref="BM9:BM43 BS9:BS43 BV9:BV43">
    <cfRule type="cellIs" priority="12" dxfId="57" operator="equal">
      <formula>"ERROR"</formula>
    </cfRule>
  </conditionalFormatting>
  <conditionalFormatting sqref="BK9:BL43 BO9:BQ43">
    <cfRule type="cellIs" priority="11" dxfId="0" operator="equal">
      <formula>0</formula>
    </cfRule>
  </conditionalFormatting>
  <conditionalFormatting sqref="CB9:CB43 CH9:CH43 CK9:CK43">
    <cfRule type="cellIs" priority="9" dxfId="57" operator="equal">
      <formula>"ERROR"</formula>
    </cfRule>
  </conditionalFormatting>
  <conditionalFormatting sqref="BZ9:CA43 CD9:CF43">
    <cfRule type="cellIs" priority="8" dxfId="0" operator="equal">
      <formula>0</formula>
    </cfRule>
  </conditionalFormatting>
  <conditionalFormatting sqref="CD49:CD50">
    <cfRule type="cellIs" priority="7" dxfId="58" operator="equal">
      <formula>"ERROR"</formula>
    </cfRule>
  </conditionalFormatting>
  <conditionalFormatting sqref="CQ9:CQ43 CW9:CW43 CZ9:CZ43">
    <cfRule type="cellIs" priority="6" dxfId="57" operator="equal">
      <formula>"ERROR"</formula>
    </cfRule>
  </conditionalFormatting>
  <conditionalFormatting sqref="CO9:CP43 CS9:CU43">
    <cfRule type="cellIs" priority="5" dxfId="0" operator="equal">
      <formula>0</formula>
    </cfRule>
  </conditionalFormatting>
  <conditionalFormatting sqref="DF9:DF43 DL9:DL43 DO9:DO43">
    <cfRule type="cellIs" priority="3" dxfId="57" operator="equal">
      <formula>"ERROR"</formula>
    </cfRule>
  </conditionalFormatting>
  <conditionalFormatting sqref="DD9:DE43 DH9:DJ43">
    <cfRule type="cellIs" priority="2" dxfId="0" operator="equal">
      <formula>0</formula>
    </cfRule>
  </conditionalFormatting>
  <conditionalFormatting sqref="DH49:DH50">
    <cfRule type="cellIs" priority="1" dxfId="58" operator="equal">
      <formula>"ERROR"</formula>
    </cfRule>
  </conditionalFormatting>
  <dataValidations count="1">
    <dataValidation allowBlank="1" showInputMessage="1" showErrorMessage="1" promptTitle="Elige Curso" errorTitle="Error" error="No ha seleccionado el curso" sqref="B7:C7 BJ7:BK7 Q7:R7 AF7:AG7 AU7:AV7 BY7:BZ7 CN7:CO7 DC7:DD7"/>
  </dataValidations>
  <printOptions/>
  <pageMargins left="0.46" right="0.31" top="0.57" bottom="0.47" header="0.3" footer="0.3"/>
  <pageSetup horizontalDpi="600" verticalDpi="600" orientation="portrait" paperSize="9" r:id="rId1"/>
  <headerFooter>
    <oddHeader>&amp;LPrograma  de mejora de la fluidez y comprensión lectoras&amp;RServicio de Inspección - Granada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D48"/>
  <sheetViews>
    <sheetView showGridLines="0" showRowColHeaders="0" zoomScale="70" zoomScaleNormal="70" zoomScalePageLayoutView="0" workbookViewId="0" topLeftCell="A13">
      <selection activeCell="C13" sqref="C13"/>
    </sheetView>
  </sheetViews>
  <sheetFormatPr defaultColWidth="7.140625" defaultRowHeight="18" customHeight="1"/>
  <cols>
    <col min="1" max="1" width="9.57421875" style="14" customWidth="1"/>
    <col min="2" max="2" width="8.421875" style="14" bestFit="1" customWidth="1"/>
    <col min="3" max="3" width="7.140625" style="14" customWidth="1"/>
    <col min="4" max="4" width="8.421875" style="14" bestFit="1" customWidth="1"/>
    <col min="5" max="5" width="7.140625" style="14" customWidth="1"/>
    <col min="6" max="6" width="7.140625" style="14" hidden="1" customWidth="1"/>
    <col min="7" max="11" width="7.140625" style="14" customWidth="1"/>
    <col min="12" max="13" width="7.140625" style="14" hidden="1" customWidth="1"/>
    <col min="14" max="14" width="8.8515625" style="14" customWidth="1"/>
    <col min="15" max="15" width="7.140625" style="14" customWidth="1"/>
    <col min="16" max="16" width="9.57421875" style="14" customWidth="1"/>
    <col min="17" max="17" width="8.421875" style="14" bestFit="1" customWidth="1"/>
    <col min="18" max="18" width="7.140625" style="14" customWidth="1"/>
    <col min="19" max="19" width="8.421875" style="14" bestFit="1" customWidth="1"/>
    <col min="20" max="20" width="7.140625" style="14" customWidth="1"/>
    <col min="21" max="21" width="7.140625" style="14" hidden="1" customWidth="1"/>
    <col min="22" max="26" width="7.140625" style="14" customWidth="1"/>
    <col min="27" max="28" width="7.140625" style="14" hidden="1" customWidth="1"/>
    <col min="29" max="29" width="8.8515625" style="14" customWidth="1"/>
    <col min="30" max="16384" width="7.140625" style="14" customWidth="1"/>
  </cols>
  <sheetData>
    <row r="1" ht="8.25" customHeight="1"/>
    <row r="2" spans="1:30" ht="13.5" customHeigh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 t="s">
        <v>28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30" ht="13.5" customHeight="1">
      <c r="A3" s="105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 t="s">
        <v>54</v>
      </c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29" s="50" customFormat="1" ht="13.5" customHeight="1">
      <c r="A4" s="103" t="s">
        <v>19</v>
      </c>
      <c r="B4" s="103"/>
      <c r="C4" s="100">
        <f>INICIO!$D$8</f>
        <v>0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P4" s="103" t="s">
        <v>19</v>
      </c>
      <c r="Q4" s="103"/>
      <c r="R4" s="100">
        <f>INICIO!$D$8</f>
        <v>0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s="50" customFormat="1" ht="13.5" customHeight="1">
      <c r="A5" s="103" t="s">
        <v>25</v>
      </c>
      <c r="B5" s="103"/>
      <c r="C5" s="100">
        <f>INICIO!$D$10</f>
        <v>0</v>
      </c>
      <c r="D5" s="100"/>
      <c r="E5" s="99" t="s">
        <v>26</v>
      </c>
      <c r="F5" s="99"/>
      <c r="G5" s="99"/>
      <c r="H5" s="100">
        <f>INICIO!$K$10</f>
        <v>0</v>
      </c>
      <c r="I5" s="100"/>
      <c r="J5" s="100"/>
      <c r="K5" s="100"/>
      <c r="L5" s="100"/>
      <c r="M5" s="100"/>
      <c r="N5" s="100"/>
      <c r="P5" s="103" t="s">
        <v>25</v>
      </c>
      <c r="Q5" s="103"/>
      <c r="R5" s="100">
        <f>INICIO!$D$10</f>
        <v>0</v>
      </c>
      <c r="S5" s="100"/>
      <c r="T5" s="99" t="s">
        <v>26</v>
      </c>
      <c r="U5" s="99"/>
      <c r="V5" s="99"/>
      <c r="W5" s="100">
        <f>INICIO!$K$10</f>
        <v>0</v>
      </c>
      <c r="X5" s="100"/>
      <c r="Y5" s="100"/>
      <c r="Z5" s="100"/>
      <c r="AA5" s="100"/>
      <c r="AB5" s="100"/>
      <c r="AC5" s="100"/>
    </row>
    <row r="6" spans="1:29" s="53" customFormat="1" ht="10.5" customHeight="1" thickBot="1">
      <c r="A6" s="52"/>
      <c r="B6" s="52"/>
      <c r="C6" s="52"/>
      <c r="D6" s="52">
        <v>134</v>
      </c>
      <c r="E6" s="52">
        <v>119</v>
      </c>
      <c r="F6" s="52"/>
      <c r="G6" s="52">
        <v>8</v>
      </c>
      <c r="H6" s="52">
        <v>6</v>
      </c>
      <c r="I6" s="52">
        <v>10</v>
      </c>
      <c r="J6" s="52"/>
      <c r="K6" s="52"/>
      <c r="L6" s="52"/>
      <c r="M6" s="52"/>
      <c r="N6" s="52"/>
      <c r="P6" s="52"/>
      <c r="Q6" s="52"/>
      <c r="R6" s="52"/>
      <c r="S6" s="52">
        <v>144</v>
      </c>
      <c r="T6" s="52">
        <v>129</v>
      </c>
      <c r="U6" s="52"/>
      <c r="V6" s="52">
        <v>8</v>
      </c>
      <c r="W6" s="52">
        <v>6</v>
      </c>
      <c r="X6" s="52">
        <v>10</v>
      </c>
      <c r="Y6" s="52"/>
      <c r="Z6" s="52"/>
      <c r="AA6" s="52"/>
      <c r="AB6" s="52"/>
      <c r="AC6" s="52"/>
    </row>
    <row r="7" spans="2:29" ht="19.5" customHeight="1">
      <c r="B7" s="101" t="s">
        <v>50</v>
      </c>
      <c r="C7" s="102"/>
      <c r="D7" s="97" t="s">
        <v>0</v>
      </c>
      <c r="E7" s="98"/>
      <c r="F7" s="17"/>
      <c r="G7" s="97" t="s">
        <v>1</v>
      </c>
      <c r="H7" s="81"/>
      <c r="I7" s="81"/>
      <c r="J7" s="81"/>
      <c r="K7" s="98"/>
      <c r="L7" s="18"/>
      <c r="M7" s="90" t="s">
        <v>2</v>
      </c>
      <c r="N7" s="92" t="s">
        <v>3</v>
      </c>
      <c r="Q7" s="101" t="s">
        <v>51</v>
      </c>
      <c r="R7" s="102"/>
      <c r="S7" s="97" t="s">
        <v>0</v>
      </c>
      <c r="T7" s="98"/>
      <c r="U7" s="17"/>
      <c r="V7" s="97" t="s">
        <v>1</v>
      </c>
      <c r="W7" s="81"/>
      <c r="X7" s="81"/>
      <c r="Y7" s="81"/>
      <c r="Z7" s="98"/>
      <c r="AA7" s="18"/>
      <c r="AB7" s="90" t="s">
        <v>2</v>
      </c>
      <c r="AC7" s="92" t="s">
        <v>3</v>
      </c>
    </row>
    <row r="8" spans="2:29" ht="16.5" customHeight="1" thickBot="1">
      <c r="B8" s="19" t="s">
        <v>4</v>
      </c>
      <c r="C8" s="20" t="s">
        <v>5</v>
      </c>
      <c r="D8" s="19" t="s">
        <v>6</v>
      </c>
      <c r="E8" s="11" t="s">
        <v>7</v>
      </c>
      <c r="F8" s="21" t="s">
        <v>2</v>
      </c>
      <c r="G8" s="19" t="s">
        <v>8</v>
      </c>
      <c r="H8" s="22" t="s">
        <v>9</v>
      </c>
      <c r="I8" s="22" t="s">
        <v>10</v>
      </c>
      <c r="J8" s="22" t="s">
        <v>11</v>
      </c>
      <c r="K8" s="11" t="s">
        <v>7</v>
      </c>
      <c r="L8" s="23" t="s">
        <v>2</v>
      </c>
      <c r="M8" s="91"/>
      <c r="N8" s="93"/>
      <c r="Q8" s="19" t="s">
        <v>4</v>
      </c>
      <c r="R8" s="20" t="s">
        <v>5</v>
      </c>
      <c r="S8" s="19" t="s">
        <v>6</v>
      </c>
      <c r="T8" s="11" t="s">
        <v>7</v>
      </c>
      <c r="U8" s="21" t="s">
        <v>2</v>
      </c>
      <c r="V8" s="19" t="s">
        <v>8</v>
      </c>
      <c r="W8" s="22" t="s">
        <v>9</v>
      </c>
      <c r="X8" s="22" t="s">
        <v>10</v>
      </c>
      <c r="Y8" s="22" t="s">
        <v>11</v>
      </c>
      <c r="Z8" s="11" t="s">
        <v>7</v>
      </c>
      <c r="AA8" s="23" t="s">
        <v>2</v>
      </c>
      <c r="AB8" s="91"/>
      <c r="AC8" s="93"/>
    </row>
    <row r="9" spans="2:29" ht="16.5" customHeight="1">
      <c r="B9" s="24">
        <v>1</v>
      </c>
      <c r="C9" s="1"/>
      <c r="D9" s="2"/>
      <c r="E9" s="9">
        <f>IF(D9="","",IF(D9&gt;D$6,"OPT",IF(D9&gt;E$6,"MED","INA")))</f>
      </c>
      <c r="F9" s="12">
        <f aca="true" t="shared" si="0" ref="F9:F45">IF(E9="","",IF(E9="OPT",3,IF(E9="MED",2,1)))</f>
      </c>
      <c r="G9" s="2"/>
      <c r="H9" s="7"/>
      <c r="I9" s="7"/>
      <c r="J9" s="25">
        <f aca="true" t="shared" si="1" ref="J9:J33">IF(AND(G9="",H9="",I9=""),"",G9+H9+I9)</f>
      </c>
      <c r="K9" s="9">
        <f>IF(J9="","",IF(J9&gt;I$6,"ERROR",IF(J9&gt;G$6,"OPT",IF(J9&gt;H$6,"MED","INA"))))</f>
      </c>
      <c r="L9" s="26">
        <f>IF(K9="","",IF(K9="ERROR",0,IF(K9="OPT",3,IF(K9="MED",2,1))))</f>
      </c>
      <c r="M9" s="27">
        <f>IF(L9=0,0,IF(L9&gt;F9,F9,L9))</f>
      </c>
      <c r="N9" s="9">
        <f>IF(M9="","",IF(M9=0,"ERROR",IF(M9=3,"OPT",IF(M9=2,"MED","INA"))))</f>
      </c>
      <c r="Q9" s="24">
        <v>1</v>
      </c>
      <c r="R9" s="1"/>
      <c r="S9" s="2"/>
      <c r="T9" s="9">
        <f>IF(S9="","",IF(S9&gt;S$6,"OPT",IF(S9&gt;T$6,"MED","INA")))</f>
      </c>
      <c r="U9" s="12">
        <f aca="true" t="shared" si="2" ref="U9:U45">IF(T9="","",IF(T9="OPT",3,IF(T9="MED",2,1)))</f>
      </c>
      <c r="V9" s="2"/>
      <c r="W9" s="7"/>
      <c r="X9" s="7"/>
      <c r="Y9" s="25">
        <f aca="true" t="shared" si="3" ref="Y9:Y43">IF(AND(V9="",W9="",X9=""),"",V9+W9+X9)</f>
      </c>
      <c r="Z9" s="9">
        <f>IF(Y9="","",IF(Y9&gt;X$6,"ERROR",IF(Y9&gt;V$6,"OPT",IF(Y9&gt;W$6,"MED","INA"))))</f>
      </c>
      <c r="AA9" s="26">
        <f>IF(Z9="","",IF(Z9="ERROR",0,IF(Z9="OPT",3,IF(Z9="MED",2,1))))</f>
      </c>
      <c r="AB9" s="27">
        <f>IF(AA9=0,0,IF(AA9&gt;U9,U9,AA9))</f>
      </c>
      <c r="AC9" s="9">
        <f>IF(AB9="","",IF(AB9=0,"ERROR",IF(AB9=3,"OPT",IF(AB9=2,"MED","INA"))))</f>
      </c>
    </row>
    <row r="10" spans="2:29" ht="16.5" customHeight="1">
      <c r="B10" s="28">
        <v>2</v>
      </c>
      <c r="C10" s="3"/>
      <c r="D10" s="2"/>
      <c r="E10" s="9">
        <f aca="true" t="shared" si="4" ref="E10:E43">IF(D10="","",IF(D10&gt;D$6,"OPT",IF(D10&gt;E$6,"MED","INA")))</f>
      </c>
      <c r="F10" s="13">
        <f t="shared" si="0"/>
      </c>
      <c r="G10" s="4"/>
      <c r="H10" s="8"/>
      <c r="I10" s="8"/>
      <c r="J10" s="29">
        <f t="shared" si="1"/>
      </c>
      <c r="K10" s="9">
        <f aca="true" t="shared" si="5" ref="K10:K33">IF(J10="","",IF(J10&gt;I$6,"ERROR",IF(J10&gt;G$6,"OPT",IF(J10&gt;H$6,"MED","INA"))))</f>
      </c>
      <c r="L10" s="26">
        <f aca="true" t="shared" si="6" ref="L10:L33">IF(K10="","",IF(K10="ERROR",0,IF(K10="OPT",3,IF(K10="MED",2,1))))</f>
      </c>
      <c r="M10" s="27">
        <f aca="true" t="shared" si="7" ref="M10:M33">IF(L10=0,0,IF(L10&gt;F10,F10,L10))</f>
      </c>
      <c r="N10" s="9">
        <f aca="true" t="shared" si="8" ref="N10:N33">IF(M10="","",IF(M10=0,"ERROR",IF(M10=3,"OPT",IF(M10=2,"MED","INA"))))</f>
      </c>
      <c r="Q10" s="28">
        <v>2</v>
      </c>
      <c r="R10" s="3"/>
      <c r="S10" s="2"/>
      <c r="T10" s="9">
        <f aca="true" t="shared" si="9" ref="T10:T43">IF(S10="","",IF(S10&gt;S$6,"OPT",IF(S10&gt;T$6,"MED","INA")))</f>
      </c>
      <c r="U10" s="13">
        <f t="shared" si="2"/>
      </c>
      <c r="V10" s="4"/>
      <c r="W10" s="8"/>
      <c r="X10" s="8"/>
      <c r="Y10" s="29">
        <f t="shared" si="3"/>
      </c>
      <c r="Z10" s="9">
        <f aca="true" t="shared" si="10" ref="Z10:Z43">IF(Y10="","",IF(Y10&gt;X$6,"ERROR",IF(Y10&gt;V$6,"OPT",IF(Y10&gt;W$6,"MED","INA"))))</f>
      </c>
      <c r="AA10" s="26">
        <f aca="true" t="shared" si="11" ref="AA10:AA43">IF(Z10="","",IF(Z10="ERROR",0,IF(Z10="OPT",3,IF(Z10="MED",2,1))))</f>
      </c>
      <c r="AB10" s="27">
        <f aca="true" t="shared" si="12" ref="AB10:AB43">IF(AA10=0,0,IF(AA10&gt;U10,U10,AA10))</f>
      </c>
      <c r="AC10" s="9">
        <f aca="true" t="shared" si="13" ref="AC10:AC43">IF(AB10="","",IF(AB10=0,"ERROR",IF(AB10=3,"OPT",IF(AB10=2,"MED","INA"))))</f>
      </c>
    </row>
    <row r="11" spans="2:29" ht="16.5" customHeight="1">
      <c r="B11" s="28">
        <v>3</v>
      </c>
      <c r="C11" s="3"/>
      <c r="D11" s="2"/>
      <c r="E11" s="9">
        <f t="shared" si="4"/>
      </c>
      <c r="F11" s="13">
        <f t="shared" si="0"/>
      </c>
      <c r="G11" s="4"/>
      <c r="H11" s="8"/>
      <c r="I11" s="8"/>
      <c r="J11" s="29">
        <f t="shared" si="1"/>
      </c>
      <c r="K11" s="9">
        <f t="shared" si="5"/>
      </c>
      <c r="L11" s="26">
        <f t="shared" si="6"/>
      </c>
      <c r="M11" s="27">
        <f t="shared" si="7"/>
      </c>
      <c r="N11" s="9">
        <f t="shared" si="8"/>
      </c>
      <c r="Q11" s="28">
        <v>3</v>
      </c>
      <c r="R11" s="3"/>
      <c r="S11" s="2"/>
      <c r="T11" s="9">
        <f t="shared" si="9"/>
      </c>
      <c r="U11" s="13">
        <f t="shared" si="2"/>
      </c>
      <c r="V11" s="4"/>
      <c r="W11" s="8"/>
      <c r="X11" s="8"/>
      <c r="Y11" s="29">
        <f t="shared" si="3"/>
      </c>
      <c r="Z11" s="9">
        <f t="shared" si="10"/>
      </c>
      <c r="AA11" s="26">
        <f t="shared" si="11"/>
      </c>
      <c r="AB11" s="27">
        <f t="shared" si="12"/>
      </c>
      <c r="AC11" s="9">
        <f t="shared" si="13"/>
      </c>
    </row>
    <row r="12" spans="2:29" ht="16.5" customHeight="1">
      <c r="B12" s="28">
        <v>4</v>
      </c>
      <c r="C12" s="3"/>
      <c r="D12" s="2"/>
      <c r="E12" s="9">
        <f t="shared" si="4"/>
      </c>
      <c r="F12" s="13">
        <f t="shared" si="0"/>
      </c>
      <c r="G12" s="4"/>
      <c r="H12" s="8"/>
      <c r="I12" s="8"/>
      <c r="J12" s="29">
        <f t="shared" si="1"/>
      </c>
      <c r="K12" s="9">
        <f t="shared" si="5"/>
      </c>
      <c r="L12" s="26">
        <f t="shared" si="6"/>
      </c>
      <c r="M12" s="27">
        <f t="shared" si="7"/>
      </c>
      <c r="N12" s="9">
        <f t="shared" si="8"/>
      </c>
      <c r="Q12" s="28">
        <v>4</v>
      </c>
      <c r="R12" s="3"/>
      <c r="S12" s="2"/>
      <c r="T12" s="9">
        <f t="shared" si="9"/>
      </c>
      <c r="U12" s="13">
        <f t="shared" si="2"/>
      </c>
      <c r="V12" s="4"/>
      <c r="W12" s="8"/>
      <c r="X12" s="8"/>
      <c r="Y12" s="29">
        <f t="shared" si="3"/>
      </c>
      <c r="Z12" s="9">
        <f t="shared" si="10"/>
      </c>
      <c r="AA12" s="26">
        <f t="shared" si="11"/>
      </c>
      <c r="AB12" s="27">
        <f t="shared" si="12"/>
      </c>
      <c r="AC12" s="9">
        <f t="shared" si="13"/>
      </c>
    </row>
    <row r="13" spans="2:29" ht="16.5" customHeight="1">
      <c r="B13" s="28">
        <v>5</v>
      </c>
      <c r="C13" s="3"/>
      <c r="D13" s="2"/>
      <c r="E13" s="9">
        <f t="shared" si="4"/>
      </c>
      <c r="F13" s="13">
        <f t="shared" si="0"/>
      </c>
      <c r="G13" s="4"/>
      <c r="H13" s="8"/>
      <c r="I13" s="8"/>
      <c r="J13" s="29">
        <f t="shared" si="1"/>
      </c>
      <c r="K13" s="9">
        <f t="shared" si="5"/>
      </c>
      <c r="L13" s="26">
        <f t="shared" si="6"/>
      </c>
      <c r="M13" s="27">
        <f t="shared" si="7"/>
      </c>
      <c r="N13" s="9">
        <f t="shared" si="8"/>
      </c>
      <c r="Q13" s="28">
        <v>5</v>
      </c>
      <c r="R13" s="3"/>
      <c r="S13" s="2"/>
      <c r="T13" s="9">
        <f t="shared" si="9"/>
      </c>
      <c r="U13" s="13">
        <f t="shared" si="2"/>
      </c>
      <c r="V13" s="4"/>
      <c r="W13" s="8"/>
      <c r="X13" s="8"/>
      <c r="Y13" s="29">
        <f t="shared" si="3"/>
      </c>
      <c r="Z13" s="9">
        <f t="shared" si="10"/>
      </c>
      <c r="AA13" s="26">
        <f t="shared" si="11"/>
      </c>
      <c r="AB13" s="27">
        <f t="shared" si="12"/>
      </c>
      <c r="AC13" s="9">
        <f t="shared" si="13"/>
      </c>
    </row>
    <row r="14" spans="2:29" ht="16.5" customHeight="1">
      <c r="B14" s="28">
        <v>6</v>
      </c>
      <c r="C14" s="3"/>
      <c r="D14" s="2"/>
      <c r="E14" s="9">
        <f t="shared" si="4"/>
      </c>
      <c r="F14" s="13">
        <f t="shared" si="0"/>
      </c>
      <c r="G14" s="4"/>
      <c r="H14" s="8"/>
      <c r="I14" s="8"/>
      <c r="J14" s="29">
        <f t="shared" si="1"/>
      </c>
      <c r="K14" s="9">
        <f t="shared" si="5"/>
      </c>
      <c r="L14" s="26">
        <f t="shared" si="6"/>
      </c>
      <c r="M14" s="27">
        <f t="shared" si="7"/>
      </c>
      <c r="N14" s="9">
        <f t="shared" si="8"/>
      </c>
      <c r="Q14" s="28">
        <v>6</v>
      </c>
      <c r="R14" s="3"/>
      <c r="S14" s="2"/>
      <c r="T14" s="9">
        <f t="shared" si="9"/>
      </c>
      <c r="U14" s="13">
        <f t="shared" si="2"/>
      </c>
      <c r="V14" s="4"/>
      <c r="W14" s="8"/>
      <c r="X14" s="8"/>
      <c r="Y14" s="29">
        <f t="shared" si="3"/>
      </c>
      <c r="Z14" s="9">
        <f t="shared" si="10"/>
      </c>
      <c r="AA14" s="26">
        <f t="shared" si="11"/>
      </c>
      <c r="AB14" s="27">
        <f t="shared" si="12"/>
      </c>
      <c r="AC14" s="9">
        <f t="shared" si="13"/>
      </c>
    </row>
    <row r="15" spans="2:29" ht="16.5" customHeight="1">
      <c r="B15" s="28">
        <v>7</v>
      </c>
      <c r="C15" s="3"/>
      <c r="D15" s="2"/>
      <c r="E15" s="9">
        <f t="shared" si="4"/>
      </c>
      <c r="F15" s="13">
        <f t="shared" si="0"/>
      </c>
      <c r="G15" s="4"/>
      <c r="H15" s="8"/>
      <c r="I15" s="8"/>
      <c r="J15" s="29">
        <f t="shared" si="1"/>
      </c>
      <c r="K15" s="9">
        <f t="shared" si="5"/>
      </c>
      <c r="L15" s="26">
        <f t="shared" si="6"/>
      </c>
      <c r="M15" s="27">
        <f t="shared" si="7"/>
      </c>
      <c r="N15" s="9">
        <f t="shared" si="8"/>
      </c>
      <c r="Q15" s="28">
        <v>7</v>
      </c>
      <c r="R15" s="3"/>
      <c r="S15" s="2"/>
      <c r="T15" s="9">
        <f t="shared" si="9"/>
      </c>
      <c r="U15" s="13">
        <f t="shared" si="2"/>
      </c>
      <c r="V15" s="4"/>
      <c r="W15" s="8"/>
      <c r="X15" s="8"/>
      <c r="Y15" s="29">
        <f t="shared" si="3"/>
      </c>
      <c r="Z15" s="9">
        <f t="shared" si="10"/>
      </c>
      <c r="AA15" s="26">
        <f t="shared" si="11"/>
      </c>
      <c r="AB15" s="27">
        <f t="shared" si="12"/>
      </c>
      <c r="AC15" s="9">
        <f t="shared" si="13"/>
      </c>
    </row>
    <row r="16" spans="2:29" ht="16.5" customHeight="1">
      <c r="B16" s="28">
        <v>8</v>
      </c>
      <c r="C16" s="3"/>
      <c r="D16" s="2"/>
      <c r="E16" s="9">
        <f t="shared" si="4"/>
      </c>
      <c r="F16" s="13">
        <f t="shared" si="0"/>
      </c>
      <c r="G16" s="4"/>
      <c r="H16" s="8"/>
      <c r="I16" s="8"/>
      <c r="J16" s="29">
        <f t="shared" si="1"/>
      </c>
      <c r="K16" s="9">
        <f t="shared" si="5"/>
      </c>
      <c r="L16" s="26">
        <f t="shared" si="6"/>
      </c>
      <c r="M16" s="27">
        <f t="shared" si="7"/>
      </c>
      <c r="N16" s="9">
        <f t="shared" si="8"/>
      </c>
      <c r="Q16" s="28">
        <v>8</v>
      </c>
      <c r="R16" s="3"/>
      <c r="S16" s="2"/>
      <c r="T16" s="9">
        <f t="shared" si="9"/>
      </c>
      <c r="U16" s="13">
        <f t="shared" si="2"/>
      </c>
      <c r="V16" s="4"/>
      <c r="W16" s="8"/>
      <c r="X16" s="8"/>
      <c r="Y16" s="29">
        <f t="shared" si="3"/>
      </c>
      <c r="Z16" s="9">
        <f t="shared" si="10"/>
      </c>
      <c r="AA16" s="26">
        <f t="shared" si="11"/>
      </c>
      <c r="AB16" s="27">
        <f t="shared" si="12"/>
      </c>
      <c r="AC16" s="9">
        <f t="shared" si="13"/>
      </c>
    </row>
    <row r="17" spans="2:29" ht="16.5" customHeight="1">
      <c r="B17" s="28">
        <v>9</v>
      </c>
      <c r="C17" s="3"/>
      <c r="D17" s="2"/>
      <c r="E17" s="9">
        <f t="shared" si="4"/>
      </c>
      <c r="F17" s="13">
        <f t="shared" si="0"/>
      </c>
      <c r="G17" s="4"/>
      <c r="H17" s="8"/>
      <c r="I17" s="8"/>
      <c r="J17" s="29">
        <f t="shared" si="1"/>
      </c>
      <c r="K17" s="9">
        <f t="shared" si="5"/>
      </c>
      <c r="L17" s="26">
        <f t="shared" si="6"/>
      </c>
      <c r="M17" s="27">
        <f t="shared" si="7"/>
      </c>
      <c r="N17" s="9">
        <f t="shared" si="8"/>
      </c>
      <c r="Q17" s="28">
        <v>9</v>
      </c>
      <c r="R17" s="3"/>
      <c r="S17" s="2"/>
      <c r="T17" s="9">
        <f t="shared" si="9"/>
      </c>
      <c r="U17" s="13">
        <f t="shared" si="2"/>
      </c>
      <c r="V17" s="4"/>
      <c r="W17" s="8"/>
      <c r="X17" s="8"/>
      <c r="Y17" s="29">
        <f t="shared" si="3"/>
      </c>
      <c r="Z17" s="9">
        <f t="shared" si="10"/>
      </c>
      <c r="AA17" s="26">
        <f t="shared" si="11"/>
      </c>
      <c r="AB17" s="27">
        <f t="shared" si="12"/>
      </c>
      <c r="AC17" s="9">
        <f t="shared" si="13"/>
      </c>
    </row>
    <row r="18" spans="2:29" ht="16.5" customHeight="1">
      <c r="B18" s="28">
        <v>10</v>
      </c>
      <c r="C18" s="3"/>
      <c r="D18" s="2"/>
      <c r="E18" s="9">
        <f t="shared" si="4"/>
      </c>
      <c r="F18" s="13">
        <f t="shared" si="0"/>
      </c>
      <c r="G18" s="4"/>
      <c r="H18" s="8"/>
      <c r="I18" s="8"/>
      <c r="J18" s="29">
        <f t="shared" si="1"/>
      </c>
      <c r="K18" s="9">
        <f t="shared" si="5"/>
      </c>
      <c r="L18" s="26">
        <f t="shared" si="6"/>
      </c>
      <c r="M18" s="27">
        <f t="shared" si="7"/>
      </c>
      <c r="N18" s="9">
        <f t="shared" si="8"/>
      </c>
      <c r="Q18" s="28">
        <v>10</v>
      </c>
      <c r="R18" s="3"/>
      <c r="S18" s="2"/>
      <c r="T18" s="9">
        <f t="shared" si="9"/>
      </c>
      <c r="U18" s="13">
        <f t="shared" si="2"/>
      </c>
      <c r="V18" s="4"/>
      <c r="W18" s="8"/>
      <c r="X18" s="8"/>
      <c r="Y18" s="29">
        <f t="shared" si="3"/>
      </c>
      <c r="Z18" s="9">
        <f t="shared" si="10"/>
      </c>
      <c r="AA18" s="26">
        <f t="shared" si="11"/>
      </c>
      <c r="AB18" s="27">
        <f t="shared" si="12"/>
      </c>
      <c r="AC18" s="9">
        <f t="shared" si="13"/>
      </c>
    </row>
    <row r="19" spans="2:29" ht="16.5" customHeight="1">
      <c r="B19" s="28">
        <v>11</v>
      </c>
      <c r="C19" s="3"/>
      <c r="D19" s="2"/>
      <c r="E19" s="9">
        <f t="shared" si="4"/>
      </c>
      <c r="F19" s="13">
        <f t="shared" si="0"/>
      </c>
      <c r="G19" s="4"/>
      <c r="H19" s="8"/>
      <c r="I19" s="8"/>
      <c r="J19" s="29">
        <f t="shared" si="1"/>
      </c>
      <c r="K19" s="9">
        <f t="shared" si="5"/>
      </c>
      <c r="L19" s="26">
        <f t="shared" si="6"/>
      </c>
      <c r="M19" s="27">
        <f t="shared" si="7"/>
      </c>
      <c r="N19" s="9">
        <f t="shared" si="8"/>
      </c>
      <c r="Q19" s="28">
        <v>11</v>
      </c>
      <c r="R19" s="3"/>
      <c r="S19" s="2"/>
      <c r="T19" s="9">
        <f t="shared" si="9"/>
      </c>
      <c r="U19" s="13">
        <f t="shared" si="2"/>
      </c>
      <c r="V19" s="4"/>
      <c r="W19" s="8"/>
      <c r="X19" s="8"/>
      <c r="Y19" s="29">
        <f t="shared" si="3"/>
      </c>
      <c r="Z19" s="9">
        <f t="shared" si="10"/>
      </c>
      <c r="AA19" s="26">
        <f t="shared" si="11"/>
      </c>
      <c r="AB19" s="27">
        <f t="shared" si="12"/>
      </c>
      <c r="AC19" s="9">
        <f t="shared" si="13"/>
      </c>
    </row>
    <row r="20" spans="2:29" ht="16.5" customHeight="1">
      <c r="B20" s="28">
        <v>12</v>
      </c>
      <c r="C20" s="3"/>
      <c r="D20" s="2"/>
      <c r="E20" s="9">
        <f t="shared" si="4"/>
      </c>
      <c r="F20" s="13">
        <f t="shared" si="0"/>
      </c>
      <c r="G20" s="4"/>
      <c r="H20" s="8"/>
      <c r="I20" s="8"/>
      <c r="J20" s="29">
        <f t="shared" si="1"/>
      </c>
      <c r="K20" s="9">
        <f t="shared" si="5"/>
      </c>
      <c r="L20" s="26">
        <f t="shared" si="6"/>
      </c>
      <c r="M20" s="27">
        <f t="shared" si="7"/>
      </c>
      <c r="N20" s="9">
        <f t="shared" si="8"/>
      </c>
      <c r="Q20" s="28">
        <v>12</v>
      </c>
      <c r="R20" s="3"/>
      <c r="S20" s="2"/>
      <c r="T20" s="9">
        <f t="shared" si="9"/>
      </c>
      <c r="U20" s="13">
        <f t="shared" si="2"/>
      </c>
      <c r="V20" s="4"/>
      <c r="W20" s="8"/>
      <c r="X20" s="8"/>
      <c r="Y20" s="29">
        <f t="shared" si="3"/>
      </c>
      <c r="Z20" s="9">
        <f t="shared" si="10"/>
      </c>
      <c r="AA20" s="26">
        <f t="shared" si="11"/>
      </c>
      <c r="AB20" s="27">
        <f t="shared" si="12"/>
      </c>
      <c r="AC20" s="9">
        <f t="shared" si="13"/>
      </c>
    </row>
    <row r="21" spans="2:29" ht="16.5" customHeight="1">
      <c r="B21" s="28">
        <v>13</v>
      </c>
      <c r="C21" s="3"/>
      <c r="D21" s="2"/>
      <c r="E21" s="9">
        <f t="shared" si="4"/>
      </c>
      <c r="F21" s="13">
        <f t="shared" si="0"/>
      </c>
      <c r="G21" s="4"/>
      <c r="H21" s="8"/>
      <c r="I21" s="8"/>
      <c r="J21" s="29">
        <f t="shared" si="1"/>
      </c>
      <c r="K21" s="9">
        <f t="shared" si="5"/>
      </c>
      <c r="L21" s="26">
        <f t="shared" si="6"/>
      </c>
      <c r="M21" s="27">
        <f t="shared" si="7"/>
      </c>
      <c r="N21" s="9">
        <f t="shared" si="8"/>
      </c>
      <c r="Q21" s="28">
        <v>13</v>
      </c>
      <c r="R21" s="3"/>
      <c r="S21" s="2"/>
      <c r="T21" s="9">
        <f t="shared" si="9"/>
      </c>
      <c r="U21" s="13">
        <f t="shared" si="2"/>
      </c>
      <c r="V21" s="4"/>
      <c r="W21" s="8"/>
      <c r="X21" s="8"/>
      <c r="Y21" s="29">
        <f t="shared" si="3"/>
      </c>
      <c r="Z21" s="9">
        <f t="shared" si="10"/>
      </c>
      <c r="AA21" s="26">
        <f t="shared" si="11"/>
      </c>
      <c r="AB21" s="27">
        <f t="shared" si="12"/>
      </c>
      <c r="AC21" s="9">
        <f t="shared" si="13"/>
      </c>
    </row>
    <row r="22" spans="2:29" ht="16.5" customHeight="1">
      <c r="B22" s="28">
        <v>14</v>
      </c>
      <c r="C22" s="3"/>
      <c r="D22" s="2"/>
      <c r="E22" s="9">
        <f t="shared" si="4"/>
      </c>
      <c r="F22" s="13">
        <f t="shared" si="0"/>
      </c>
      <c r="G22" s="4"/>
      <c r="H22" s="8"/>
      <c r="I22" s="8"/>
      <c r="J22" s="29">
        <f t="shared" si="1"/>
      </c>
      <c r="K22" s="9">
        <f t="shared" si="5"/>
      </c>
      <c r="L22" s="26">
        <f t="shared" si="6"/>
      </c>
      <c r="M22" s="27">
        <f t="shared" si="7"/>
      </c>
      <c r="N22" s="9">
        <f t="shared" si="8"/>
      </c>
      <c r="Q22" s="28">
        <v>14</v>
      </c>
      <c r="R22" s="3"/>
      <c r="S22" s="2"/>
      <c r="T22" s="9">
        <f t="shared" si="9"/>
      </c>
      <c r="U22" s="13">
        <f t="shared" si="2"/>
      </c>
      <c r="V22" s="4"/>
      <c r="W22" s="8"/>
      <c r="X22" s="8"/>
      <c r="Y22" s="29">
        <f t="shared" si="3"/>
      </c>
      <c r="Z22" s="9">
        <f t="shared" si="10"/>
      </c>
      <c r="AA22" s="26">
        <f t="shared" si="11"/>
      </c>
      <c r="AB22" s="27">
        <f t="shared" si="12"/>
      </c>
      <c r="AC22" s="9">
        <f t="shared" si="13"/>
      </c>
    </row>
    <row r="23" spans="2:29" ht="16.5" customHeight="1">
      <c r="B23" s="28">
        <v>15</v>
      </c>
      <c r="C23" s="3"/>
      <c r="D23" s="2"/>
      <c r="E23" s="9">
        <f t="shared" si="4"/>
      </c>
      <c r="F23" s="13">
        <f t="shared" si="0"/>
      </c>
      <c r="G23" s="4"/>
      <c r="H23" s="8"/>
      <c r="I23" s="8"/>
      <c r="J23" s="29">
        <f t="shared" si="1"/>
      </c>
      <c r="K23" s="9">
        <f t="shared" si="5"/>
      </c>
      <c r="L23" s="26">
        <f t="shared" si="6"/>
      </c>
      <c r="M23" s="27">
        <f t="shared" si="7"/>
      </c>
      <c r="N23" s="9">
        <f t="shared" si="8"/>
      </c>
      <c r="Q23" s="28">
        <v>15</v>
      </c>
      <c r="R23" s="3"/>
      <c r="S23" s="2"/>
      <c r="T23" s="9">
        <f t="shared" si="9"/>
      </c>
      <c r="U23" s="13">
        <f t="shared" si="2"/>
      </c>
      <c r="V23" s="4"/>
      <c r="W23" s="8"/>
      <c r="X23" s="8"/>
      <c r="Y23" s="29">
        <f t="shared" si="3"/>
      </c>
      <c r="Z23" s="9">
        <f t="shared" si="10"/>
      </c>
      <c r="AA23" s="26">
        <f t="shared" si="11"/>
      </c>
      <c r="AB23" s="27">
        <f t="shared" si="12"/>
      </c>
      <c r="AC23" s="9">
        <f t="shared" si="13"/>
      </c>
    </row>
    <row r="24" spans="2:29" ht="16.5" customHeight="1">
      <c r="B24" s="28">
        <v>16</v>
      </c>
      <c r="C24" s="3"/>
      <c r="D24" s="2"/>
      <c r="E24" s="9">
        <f t="shared" si="4"/>
      </c>
      <c r="F24" s="13">
        <f t="shared" si="0"/>
      </c>
      <c r="G24" s="4"/>
      <c r="H24" s="8"/>
      <c r="I24" s="8"/>
      <c r="J24" s="29">
        <f t="shared" si="1"/>
      </c>
      <c r="K24" s="9">
        <f t="shared" si="5"/>
      </c>
      <c r="L24" s="26">
        <f t="shared" si="6"/>
      </c>
      <c r="M24" s="27">
        <f t="shared" si="7"/>
      </c>
      <c r="N24" s="9">
        <f t="shared" si="8"/>
      </c>
      <c r="Q24" s="28">
        <v>16</v>
      </c>
      <c r="R24" s="3"/>
      <c r="S24" s="4"/>
      <c r="T24" s="9">
        <f t="shared" si="9"/>
      </c>
      <c r="U24" s="13">
        <f t="shared" si="2"/>
      </c>
      <c r="V24" s="4"/>
      <c r="W24" s="8"/>
      <c r="X24" s="8"/>
      <c r="Y24" s="29">
        <f t="shared" si="3"/>
      </c>
      <c r="Z24" s="9">
        <f t="shared" si="10"/>
      </c>
      <c r="AA24" s="26">
        <f t="shared" si="11"/>
      </c>
      <c r="AB24" s="27">
        <f t="shared" si="12"/>
      </c>
      <c r="AC24" s="9">
        <f t="shared" si="13"/>
      </c>
    </row>
    <row r="25" spans="2:29" ht="16.5" customHeight="1">
      <c r="B25" s="28">
        <v>17</v>
      </c>
      <c r="C25" s="3"/>
      <c r="D25" s="2"/>
      <c r="E25" s="9">
        <f t="shared" si="4"/>
      </c>
      <c r="F25" s="13">
        <f t="shared" si="0"/>
      </c>
      <c r="G25" s="4"/>
      <c r="H25" s="8"/>
      <c r="I25" s="8"/>
      <c r="J25" s="29">
        <f t="shared" si="1"/>
      </c>
      <c r="K25" s="9">
        <f t="shared" si="5"/>
      </c>
      <c r="L25" s="26">
        <f t="shared" si="6"/>
      </c>
      <c r="M25" s="27">
        <f t="shared" si="7"/>
      </c>
      <c r="N25" s="9">
        <f t="shared" si="8"/>
      </c>
      <c r="Q25" s="28">
        <v>17</v>
      </c>
      <c r="R25" s="3"/>
      <c r="S25" s="4"/>
      <c r="T25" s="9">
        <f t="shared" si="9"/>
      </c>
      <c r="U25" s="13">
        <f t="shared" si="2"/>
      </c>
      <c r="V25" s="4"/>
      <c r="W25" s="8"/>
      <c r="X25" s="8"/>
      <c r="Y25" s="29">
        <f t="shared" si="3"/>
      </c>
      <c r="Z25" s="9">
        <f t="shared" si="10"/>
      </c>
      <c r="AA25" s="26">
        <f t="shared" si="11"/>
      </c>
      <c r="AB25" s="27">
        <f t="shared" si="12"/>
      </c>
      <c r="AC25" s="9">
        <f t="shared" si="13"/>
      </c>
    </row>
    <row r="26" spans="2:29" ht="16.5" customHeight="1">
      <c r="B26" s="28">
        <v>18</v>
      </c>
      <c r="C26" s="3"/>
      <c r="D26" s="2"/>
      <c r="E26" s="9">
        <f t="shared" si="4"/>
      </c>
      <c r="F26" s="13">
        <f t="shared" si="0"/>
      </c>
      <c r="G26" s="4"/>
      <c r="H26" s="8"/>
      <c r="I26" s="8"/>
      <c r="J26" s="29">
        <f t="shared" si="1"/>
      </c>
      <c r="K26" s="9">
        <f t="shared" si="5"/>
      </c>
      <c r="L26" s="26">
        <f t="shared" si="6"/>
      </c>
      <c r="M26" s="27">
        <f t="shared" si="7"/>
      </c>
      <c r="N26" s="9">
        <f t="shared" si="8"/>
      </c>
      <c r="Q26" s="28">
        <v>18</v>
      </c>
      <c r="R26" s="3"/>
      <c r="S26" s="4"/>
      <c r="T26" s="9">
        <f t="shared" si="9"/>
      </c>
      <c r="U26" s="13">
        <f t="shared" si="2"/>
      </c>
      <c r="V26" s="4"/>
      <c r="W26" s="8"/>
      <c r="X26" s="8"/>
      <c r="Y26" s="29">
        <f t="shared" si="3"/>
      </c>
      <c r="Z26" s="9">
        <f t="shared" si="10"/>
      </c>
      <c r="AA26" s="26">
        <f t="shared" si="11"/>
      </c>
      <c r="AB26" s="27">
        <f t="shared" si="12"/>
      </c>
      <c r="AC26" s="9">
        <f t="shared" si="13"/>
      </c>
    </row>
    <row r="27" spans="2:29" ht="16.5" customHeight="1">
      <c r="B27" s="28">
        <v>19</v>
      </c>
      <c r="C27" s="3"/>
      <c r="D27" s="2"/>
      <c r="E27" s="9">
        <f t="shared" si="4"/>
      </c>
      <c r="F27" s="13">
        <f t="shared" si="0"/>
      </c>
      <c r="G27" s="4"/>
      <c r="H27" s="8"/>
      <c r="I27" s="8"/>
      <c r="J27" s="29">
        <f t="shared" si="1"/>
      </c>
      <c r="K27" s="9">
        <f t="shared" si="5"/>
      </c>
      <c r="L27" s="26">
        <f t="shared" si="6"/>
      </c>
      <c r="M27" s="27">
        <f t="shared" si="7"/>
      </c>
      <c r="N27" s="9">
        <f t="shared" si="8"/>
      </c>
      <c r="Q27" s="28">
        <v>19</v>
      </c>
      <c r="R27" s="3"/>
      <c r="S27" s="4"/>
      <c r="T27" s="9">
        <f t="shared" si="9"/>
      </c>
      <c r="U27" s="13">
        <f t="shared" si="2"/>
      </c>
      <c r="V27" s="4"/>
      <c r="W27" s="8"/>
      <c r="X27" s="8"/>
      <c r="Y27" s="29">
        <f t="shared" si="3"/>
      </c>
      <c r="Z27" s="9">
        <f t="shared" si="10"/>
      </c>
      <c r="AA27" s="26">
        <f t="shared" si="11"/>
      </c>
      <c r="AB27" s="27">
        <f t="shared" si="12"/>
      </c>
      <c r="AC27" s="9">
        <f t="shared" si="13"/>
      </c>
    </row>
    <row r="28" spans="2:29" ht="16.5" customHeight="1">
      <c r="B28" s="28">
        <v>20</v>
      </c>
      <c r="C28" s="3"/>
      <c r="D28" s="2"/>
      <c r="E28" s="9">
        <f t="shared" si="4"/>
      </c>
      <c r="F28" s="13">
        <f t="shared" si="0"/>
      </c>
      <c r="G28" s="4"/>
      <c r="H28" s="8"/>
      <c r="I28" s="8"/>
      <c r="J28" s="29">
        <f t="shared" si="1"/>
      </c>
      <c r="K28" s="9">
        <f t="shared" si="5"/>
      </c>
      <c r="L28" s="26">
        <f t="shared" si="6"/>
      </c>
      <c r="M28" s="27">
        <f t="shared" si="7"/>
      </c>
      <c r="N28" s="9">
        <f t="shared" si="8"/>
      </c>
      <c r="Q28" s="28">
        <v>20</v>
      </c>
      <c r="R28" s="3"/>
      <c r="S28" s="4"/>
      <c r="T28" s="9">
        <f t="shared" si="9"/>
      </c>
      <c r="U28" s="13">
        <f t="shared" si="2"/>
      </c>
      <c r="V28" s="4"/>
      <c r="W28" s="8"/>
      <c r="X28" s="8"/>
      <c r="Y28" s="29">
        <f t="shared" si="3"/>
      </c>
      <c r="Z28" s="9">
        <f t="shared" si="10"/>
      </c>
      <c r="AA28" s="26">
        <f t="shared" si="11"/>
      </c>
      <c r="AB28" s="27">
        <f t="shared" si="12"/>
      </c>
      <c r="AC28" s="9">
        <f t="shared" si="13"/>
      </c>
    </row>
    <row r="29" spans="2:29" ht="16.5" customHeight="1">
      <c r="B29" s="28">
        <v>21</v>
      </c>
      <c r="C29" s="3"/>
      <c r="D29" s="2"/>
      <c r="E29" s="9">
        <f t="shared" si="4"/>
      </c>
      <c r="F29" s="13">
        <f t="shared" si="0"/>
      </c>
      <c r="G29" s="4"/>
      <c r="H29" s="8"/>
      <c r="I29" s="8"/>
      <c r="J29" s="29">
        <f t="shared" si="1"/>
      </c>
      <c r="K29" s="9">
        <f t="shared" si="5"/>
      </c>
      <c r="L29" s="26">
        <f t="shared" si="6"/>
      </c>
      <c r="M29" s="27">
        <f t="shared" si="7"/>
      </c>
      <c r="N29" s="9">
        <f t="shared" si="8"/>
      </c>
      <c r="Q29" s="28">
        <v>21</v>
      </c>
      <c r="R29" s="3"/>
      <c r="S29" s="4"/>
      <c r="T29" s="9">
        <f t="shared" si="9"/>
      </c>
      <c r="U29" s="13">
        <f t="shared" si="2"/>
      </c>
      <c r="V29" s="4"/>
      <c r="W29" s="8"/>
      <c r="X29" s="8"/>
      <c r="Y29" s="29">
        <f t="shared" si="3"/>
      </c>
      <c r="Z29" s="9">
        <f t="shared" si="10"/>
      </c>
      <c r="AA29" s="26">
        <f t="shared" si="11"/>
      </c>
      <c r="AB29" s="27">
        <f t="shared" si="12"/>
      </c>
      <c r="AC29" s="9">
        <f t="shared" si="13"/>
      </c>
    </row>
    <row r="30" spans="2:29" ht="16.5" customHeight="1">
      <c r="B30" s="28">
        <v>22</v>
      </c>
      <c r="C30" s="3"/>
      <c r="D30" s="4"/>
      <c r="E30" s="9">
        <f t="shared" si="4"/>
      </c>
      <c r="F30" s="13">
        <f t="shared" si="0"/>
      </c>
      <c r="G30" s="4"/>
      <c r="H30" s="8"/>
      <c r="I30" s="8"/>
      <c r="J30" s="29">
        <f t="shared" si="1"/>
      </c>
      <c r="K30" s="9">
        <f t="shared" si="5"/>
      </c>
      <c r="L30" s="26">
        <f t="shared" si="6"/>
      </c>
      <c r="M30" s="27">
        <f t="shared" si="7"/>
      </c>
      <c r="N30" s="9">
        <f t="shared" si="8"/>
      </c>
      <c r="Q30" s="28">
        <v>22</v>
      </c>
      <c r="R30" s="3"/>
      <c r="S30" s="4"/>
      <c r="T30" s="9">
        <f t="shared" si="9"/>
      </c>
      <c r="U30" s="13">
        <f t="shared" si="2"/>
      </c>
      <c r="V30" s="4"/>
      <c r="W30" s="8"/>
      <c r="X30" s="8"/>
      <c r="Y30" s="29">
        <f t="shared" si="3"/>
      </c>
      <c r="Z30" s="9">
        <f t="shared" si="10"/>
      </c>
      <c r="AA30" s="26">
        <f t="shared" si="11"/>
      </c>
      <c r="AB30" s="27">
        <f t="shared" si="12"/>
      </c>
      <c r="AC30" s="9">
        <f t="shared" si="13"/>
      </c>
    </row>
    <row r="31" spans="2:29" ht="16.5" customHeight="1">
      <c r="B31" s="28">
        <v>23</v>
      </c>
      <c r="C31" s="3"/>
      <c r="D31" s="4"/>
      <c r="E31" s="9">
        <f t="shared" si="4"/>
      </c>
      <c r="F31" s="13">
        <f t="shared" si="0"/>
      </c>
      <c r="G31" s="4"/>
      <c r="H31" s="8"/>
      <c r="I31" s="8"/>
      <c r="J31" s="29">
        <f t="shared" si="1"/>
      </c>
      <c r="K31" s="9">
        <f t="shared" si="5"/>
      </c>
      <c r="L31" s="26">
        <f t="shared" si="6"/>
      </c>
      <c r="M31" s="27">
        <f t="shared" si="7"/>
      </c>
      <c r="N31" s="9">
        <f t="shared" si="8"/>
      </c>
      <c r="Q31" s="28">
        <v>23</v>
      </c>
      <c r="R31" s="3"/>
      <c r="S31" s="4"/>
      <c r="T31" s="9">
        <f t="shared" si="9"/>
      </c>
      <c r="U31" s="13">
        <f t="shared" si="2"/>
      </c>
      <c r="V31" s="4"/>
      <c r="W31" s="8"/>
      <c r="X31" s="8"/>
      <c r="Y31" s="29">
        <f t="shared" si="3"/>
      </c>
      <c r="Z31" s="9">
        <f t="shared" si="10"/>
      </c>
      <c r="AA31" s="26">
        <f t="shared" si="11"/>
      </c>
      <c r="AB31" s="27">
        <f t="shared" si="12"/>
      </c>
      <c r="AC31" s="9">
        <f t="shared" si="13"/>
      </c>
    </row>
    <row r="32" spans="2:29" ht="16.5" customHeight="1">
      <c r="B32" s="28">
        <v>24</v>
      </c>
      <c r="C32" s="3"/>
      <c r="D32" s="4"/>
      <c r="E32" s="9">
        <f t="shared" si="4"/>
      </c>
      <c r="F32" s="13">
        <f t="shared" si="0"/>
      </c>
      <c r="G32" s="4"/>
      <c r="H32" s="8"/>
      <c r="I32" s="8"/>
      <c r="J32" s="29">
        <f t="shared" si="1"/>
      </c>
      <c r="K32" s="9">
        <f t="shared" si="5"/>
      </c>
      <c r="L32" s="26">
        <f t="shared" si="6"/>
      </c>
      <c r="M32" s="27">
        <f t="shared" si="7"/>
      </c>
      <c r="N32" s="9">
        <f t="shared" si="8"/>
      </c>
      <c r="Q32" s="28">
        <v>24</v>
      </c>
      <c r="R32" s="3"/>
      <c r="S32" s="4"/>
      <c r="T32" s="9">
        <f t="shared" si="9"/>
      </c>
      <c r="U32" s="13">
        <f t="shared" si="2"/>
      </c>
      <c r="V32" s="4"/>
      <c r="W32" s="8"/>
      <c r="X32" s="8"/>
      <c r="Y32" s="29">
        <f t="shared" si="3"/>
      </c>
      <c r="Z32" s="9">
        <f t="shared" si="10"/>
      </c>
      <c r="AA32" s="26">
        <f t="shared" si="11"/>
      </c>
      <c r="AB32" s="27">
        <f t="shared" si="12"/>
      </c>
      <c r="AC32" s="9">
        <f t="shared" si="13"/>
      </c>
    </row>
    <row r="33" spans="2:29" ht="16.5" customHeight="1">
      <c r="B33" s="28">
        <v>25</v>
      </c>
      <c r="C33" s="3"/>
      <c r="D33" s="4"/>
      <c r="E33" s="9">
        <f t="shared" si="4"/>
      </c>
      <c r="F33" s="13">
        <f t="shared" si="0"/>
      </c>
      <c r="G33" s="4"/>
      <c r="H33" s="8"/>
      <c r="I33" s="8"/>
      <c r="J33" s="29">
        <f t="shared" si="1"/>
      </c>
      <c r="K33" s="9">
        <f t="shared" si="5"/>
      </c>
      <c r="L33" s="26">
        <f t="shared" si="6"/>
      </c>
      <c r="M33" s="27">
        <f t="shared" si="7"/>
      </c>
      <c r="N33" s="9">
        <f t="shared" si="8"/>
      </c>
      <c r="Q33" s="28">
        <v>25</v>
      </c>
      <c r="R33" s="3"/>
      <c r="S33" s="4"/>
      <c r="T33" s="9">
        <f t="shared" si="9"/>
      </c>
      <c r="U33" s="13">
        <f t="shared" si="2"/>
      </c>
      <c r="V33" s="4"/>
      <c r="W33" s="8"/>
      <c r="X33" s="8"/>
      <c r="Y33" s="29">
        <f t="shared" si="3"/>
      </c>
      <c r="Z33" s="9">
        <f t="shared" si="10"/>
      </c>
      <c r="AA33" s="26">
        <f t="shared" si="11"/>
      </c>
      <c r="AB33" s="27">
        <f t="shared" si="12"/>
      </c>
      <c r="AC33" s="9">
        <f t="shared" si="13"/>
      </c>
    </row>
    <row r="34" spans="2:29" ht="16.5" customHeight="1">
      <c r="B34" s="28">
        <v>26</v>
      </c>
      <c r="C34" s="3"/>
      <c r="D34" s="4"/>
      <c r="E34" s="9">
        <f t="shared" si="4"/>
      </c>
      <c r="F34" s="13">
        <f t="shared" si="0"/>
      </c>
      <c r="G34" s="4"/>
      <c r="H34" s="8"/>
      <c r="I34" s="8"/>
      <c r="J34" s="29">
        <f>IF(AND(G34="",H34="",I34=""),"",G34+H34+I34)</f>
      </c>
      <c r="K34" s="9">
        <f>IF(J34="","",IF(J34&gt;I$6,"ERROR",IF(J34&gt;G$6,"OPT",IF(J34&gt;H$6,"MED","INA"))))</f>
      </c>
      <c r="L34" s="26">
        <f>IF(K34="","",IF(K34="ERROR",0,IF(K34="OPT",3,IF(K34="MED",2,1))))</f>
      </c>
      <c r="M34" s="27">
        <f>IF(L34=0,0,IF(L34&gt;F34,F34,L34))</f>
      </c>
      <c r="N34" s="9">
        <f>IF(M34="","",IF(M34=0,"ERROR",IF(M34=3,"OPT",IF(M34=2,"MED","INA"))))</f>
      </c>
      <c r="Q34" s="28">
        <v>26</v>
      </c>
      <c r="R34" s="3"/>
      <c r="S34" s="4"/>
      <c r="T34" s="9">
        <f t="shared" si="9"/>
      </c>
      <c r="U34" s="13">
        <f t="shared" si="2"/>
      </c>
      <c r="V34" s="4"/>
      <c r="W34" s="8"/>
      <c r="X34" s="8"/>
      <c r="Y34" s="29">
        <f t="shared" si="3"/>
      </c>
      <c r="Z34" s="9">
        <f t="shared" si="10"/>
      </c>
      <c r="AA34" s="26">
        <f t="shared" si="11"/>
      </c>
      <c r="AB34" s="27">
        <f t="shared" si="12"/>
      </c>
      <c r="AC34" s="9">
        <f t="shared" si="13"/>
      </c>
    </row>
    <row r="35" spans="2:29" ht="16.5" customHeight="1">
      <c r="B35" s="28">
        <v>27</v>
      </c>
      <c r="C35" s="3"/>
      <c r="D35" s="4"/>
      <c r="E35" s="9">
        <f t="shared" si="4"/>
      </c>
      <c r="F35" s="13">
        <f t="shared" si="0"/>
      </c>
      <c r="G35" s="4"/>
      <c r="H35" s="8"/>
      <c r="I35" s="8"/>
      <c r="J35" s="29">
        <f>IF(AND(G35="",H35="",I35=""),"",G35+H35+I35)</f>
      </c>
      <c r="K35" s="9">
        <f>IF(J35="","",IF(J35&gt;I$6,"ERROR",IF(J35&gt;G$6,"OPT",IF(J35&gt;H$6,"MED","INA"))))</f>
      </c>
      <c r="L35" s="26">
        <f>IF(K35="","",IF(K35="ERROR",0,IF(K35="OPT",3,IF(K35="MED",2,1))))</f>
      </c>
      <c r="M35" s="27">
        <f>IF(L35=0,0,IF(L35&gt;F35,F35,L35))</f>
      </c>
      <c r="N35" s="9">
        <f>IF(M35="","",IF(M35=0,"ERROR",IF(M35=3,"OPT",IF(M35=2,"MED","INA"))))</f>
      </c>
      <c r="Q35" s="28">
        <v>27</v>
      </c>
      <c r="R35" s="3"/>
      <c r="S35" s="4"/>
      <c r="T35" s="9">
        <f t="shared" si="9"/>
      </c>
      <c r="U35" s="13">
        <f t="shared" si="2"/>
      </c>
      <c r="V35" s="4"/>
      <c r="W35" s="8"/>
      <c r="X35" s="8"/>
      <c r="Y35" s="29">
        <f t="shared" si="3"/>
      </c>
      <c r="Z35" s="9">
        <f t="shared" si="10"/>
      </c>
      <c r="AA35" s="26">
        <f t="shared" si="11"/>
      </c>
      <c r="AB35" s="27">
        <f t="shared" si="12"/>
      </c>
      <c r="AC35" s="9">
        <f t="shared" si="13"/>
      </c>
    </row>
    <row r="36" spans="2:29" ht="16.5" customHeight="1">
      <c r="B36" s="28">
        <v>28</v>
      </c>
      <c r="C36" s="3"/>
      <c r="D36" s="4"/>
      <c r="E36" s="9">
        <f t="shared" si="4"/>
      </c>
      <c r="F36" s="13">
        <f t="shared" si="0"/>
      </c>
      <c r="G36" s="4"/>
      <c r="H36" s="8"/>
      <c r="I36" s="8"/>
      <c r="J36" s="29">
        <f>IF(AND(G36="",H36="",I36=""),"",G36+H36+I36)</f>
      </c>
      <c r="K36" s="9">
        <f>IF(J36="","",IF(J36&gt;I$6,"ERROR",IF(J36&gt;G$6,"OPT",IF(J36&gt;H$6,"MED","INA"))))</f>
      </c>
      <c r="L36" s="26">
        <f>IF(K36="","",IF(K36="ERROR",0,IF(K36="OPT",3,IF(K36="MED",2,1))))</f>
      </c>
      <c r="M36" s="27">
        <f>IF(L36=0,0,IF(L36&gt;F36,F36,L36))</f>
      </c>
      <c r="N36" s="9">
        <f>IF(M36="","",IF(M36=0,"ERROR",IF(M36=3,"OPT",IF(M36=2,"MED","INA"))))</f>
      </c>
      <c r="Q36" s="28">
        <v>28</v>
      </c>
      <c r="R36" s="3"/>
      <c r="S36" s="4"/>
      <c r="T36" s="9">
        <f t="shared" si="9"/>
      </c>
      <c r="U36" s="13">
        <f t="shared" si="2"/>
      </c>
      <c r="V36" s="4"/>
      <c r="W36" s="8"/>
      <c r="X36" s="8"/>
      <c r="Y36" s="29">
        <f t="shared" si="3"/>
      </c>
      <c r="Z36" s="9">
        <f t="shared" si="10"/>
      </c>
      <c r="AA36" s="26">
        <f t="shared" si="11"/>
      </c>
      <c r="AB36" s="27">
        <f t="shared" si="12"/>
      </c>
      <c r="AC36" s="9">
        <f t="shared" si="13"/>
      </c>
    </row>
    <row r="37" spans="2:29" ht="16.5" customHeight="1">
      <c r="B37" s="28">
        <v>29</v>
      </c>
      <c r="C37" s="3"/>
      <c r="D37" s="4"/>
      <c r="E37" s="9">
        <f t="shared" si="4"/>
      </c>
      <c r="F37" s="13">
        <f t="shared" si="0"/>
      </c>
      <c r="G37" s="4"/>
      <c r="H37" s="8"/>
      <c r="I37" s="8"/>
      <c r="J37" s="29">
        <f>IF(AND(G37="",H37="",I37=""),"",G37+H37+I37)</f>
      </c>
      <c r="K37" s="9">
        <f>IF(J37="","",IF(J37&gt;I$6,"ERROR",IF(J37&gt;G$6,"OPT",IF(J37&gt;H$6,"MED","INA"))))</f>
      </c>
      <c r="L37" s="26">
        <f>IF(K37="","",IF(K37="ERROR",0,IF(K37="OPT",3,IF(K37="MED",2,1))))</f>
      </c>
      <c r="M37" s="27">
        <f>IF(L37=0,0,IF(L37&gt;F37,F37,L37))</f>
      </c>
      <c r="N37" s="9">
        <f>IF(M37="","",IF(M37=0,"ERROR",IF(M37=3,"OPT",IF(M37=2,"MED","INA"))))</f>
      </c>
      <c r="Q37" s="28">
        <v>29</v>
      </c>
      <c r="R37" s="3"/>
      <c r="S37" s="4"/>
      <c r="T37" s="9">
        <f t="shared" si="9"/>
      </c>
      <c r="U37" s="13">
        <f t="shared" si="2"/>
      </c>
      <c r="V37" s="4"/>
      <c r="W37" s="8"/>
      <c r="X37" s="8"/>
      <c r="Y37" s="29">
        <f t="shared" si="3"/>
      </c>
      <c r="Z37" s="9">
        <f t="shared" si="10"/>
      </c>
      <c r="AA37" s="26">
        <f t="shared" si="11"/>
      </c>
      <c r="AB37" s="27">
        <f t="shared" si="12"/>
      </c>
      <c r="AC37" s="9">
        <f t="shared" si="13"/>
      </c>
    </row>
    <row r="38" spans="2:29" ht="16.5" customHeight="1">
      <c r="B38" s="28">
        <v>30</v>
      </c>
      <c r="C38" s="3"/>
      <c r="D38" s="4"/>
      <c r="E38" s="9">
        <f t="shared" si="4"/>
      </c>
      <c r="F38" s="13">
        <f t="shared" si="0"/>
      </c>
      <c r="G38" s="4"/>
      <c r="H38" s="8"/>
      <c r="I38" s="8"/>
      <c r="J38" s="29">
        <f aca="true" t="shared" si="14" ref="J38:J43">IF(AND(G38="",H38="",I38=""),"",G38+H38+I38)</f>
      </c>
      <c r="K38" s="9">
        <f aca="true" t="shared" si="15" ref="K38:K43">IF(J38="","",IF(J38&gt;I$6,"ERROR",IF(J38&gt;G$6,"OPT",IF(J38&gt;H$6,"MED","INA"))))</f>
      </c>
      <c r="L38" s="26">
        <f aca="true" t="shared" si="16" ref="L38:L43">IF(K38="","",IF(K38="ERROR",0,IF(K38="OPT",3,IF(K38="MED",2,1))))</f>
      </c>
      <c r="M38" s="27">
        <f aca="true" t="shared" si="17" ref="M38:M43">IF(L38=0,0,IF(L38&gt;F38,F38,L38))</f>
      </c>
      <c r="N38" s="9">
        <f aca="true" t="shared" si="18" ref="N38:N43">IF(M38="","",IF(M38=0,"ERROR",IF(M38=3,"OPT",IF(M38=2,"MED","INA"))))</f>
      </c>
      <c r="Q38" s="28">
        <v>30</v>
      </c>
      <c r="R38" s="3"/>
      <c r="S38" s="4"/>
      <c r="T38" s="9">
        <f t="shared" si="9"/>
      </c>
      <c r="U38" s="13">
        <f t="shared" si="2"/>
      </c>
      <c r="V38" s="4"/>
      <c r="W38" s="8"/>
      <c r="X38" s="8"/>
      <c r="Y38" s="29">
        <f t="shared" si="3"/>
      </c>
      <c r="Z38" s="9">
        <f t="shared" si="10"/>
      </c>
      <c r="AA38" s="26">
        <f t="shared" si="11"/>
      </c>
      <c r="AB38" s="27">
        <f t="shared" si="12"/>
      </c>
      <c r="AC38" s="9">
        <f t="shared" si="13"/>
      </c>
    </row>
    <row r="39" spans="2:29" ht="16.5" customHeight="1">
      <c r="B39" s="28">
        <v>31</v>
      </c>
      <c r="C39" s="3"/>
      <c r="D39" s="4"/>
      <c r="E39" s="9">
        <f t="shared" si="4"/>
      </c>
      <c r="F39" s="13">
        <f t="shared" si="0"/>
      </c>
      <c r="G39" s="4"/>
      <c r="H39" s="8"/>
      <c r="I39" s="8"/>
      <c r="J39" s="29">
        <f t="shared" si="14"/>
      </c>
      <c r="K39" s="9">
        <f t="shared" si="15"/>
      </c>
      <c r="L39" s="26">
        <f t="shared" si="16"/>
      </c>
      <c r="M39" s="27">
        <f t="shared" si="17"/>
      </c>
      <c r="N39" s="9">
        <f t="shared" si="18"/>
      </c>
      <c r="Q39" s="28">
        <v>31</v>
      </c>
      <c r="R39" s="3"/>
      <c r="S39" s="4"/>
      <c r="T39" s="9">
        <f t="shared" si="9"/>
      </c>
      <c r="U39" s="13">
        <f t="shared" si="2"/>
      </c>
      <c r="V39" s="4"/>
      <c r="W39" s="8"/>
      <c r="X39" s="8"/>
      <c r="Y39" s="29">
        <f t="shared" si="3"/>
      </c>
      <c r="Z39" s="9">
        <f t="shared" si="10"/>
      </c>
      <c r="AA39" s="26">
        <f t="shared" si="11"/>
      </c>
      <c r="AB39" s="27">
        <f t="shared" si="12"/>
      </c>
      <c r="AC39" s="9">
        <f t="shared" si="13"/>
      </c>
    </row>
    <row r="40" spans="2:29" ht="16.5" customHeight="1">
      <c r="B40" s="28">
        <v>32</v>
      </c>
      <c r="C40" s="3"/>
      <c r="D40" s="4"/>
      <c r="E40" s="9">
        <f t="shared" si="4"/>
      </c>
      <c r="F40" s="13">
        <f t="shared" si="0"/>
      </c>
      <c r="G40" s="4"/>
      <c r="H40" s="8"/>
      <c r="I40" s="8"/>
      <c r="J40" s="29">
        <f t="shared" si="14"/>
      </c>
      <c r="K40" s="9">
        <f t="shared" si="15"/>
      </c>
      <c r="L40" s="26">
        <f t="shared" si="16"/>
      </c>
      <c r="M40" s="27">
        <f t="shared" si="17"/>
      </c>
      <c r="N40" s="9">
        <f t="shared" si="18"/>
      </c>
      <c r="Q40" s="28">
        <v>32</v>
      </c>
      <c r="R40" s="3"/>
      <c r="S40" s="4"/>
      <c r="T40" s="9">
        <f>IF(S40="","",IF(S40&gt;S$6,"OPT",IF(S40&gt;T$6,"MED","INA")))</f>
      </c>
      <c r="U40" s="13">
        <f t="shared" si="2"/>
      </c>
      <c r="V40" s="4"/>
      <c r="W40" s="8"/>
      <c r="X40" s="8"/>
      <c r="Y40" s="29">
        <f t="shared" si="3"/>
      </c>
      <c r="Z40" s="9">
        <f t="shared" si="10"/>
      </c>
      <c r="AA40" s="26">
        <f t="shared" si="11"/>
      </c>
      <c r="AB40" s="27">
        <f t="shared" si="12"/>
      </c>
      <c r="AC40" s="9">
        <f t="shared" si="13"/>
      </c>
    </row>
    <row r="41" spans="2:29" ht="16.5" customHeight="1">
      <c r="B41" s="28">
        <v>33</v>
      </c>
      <c r="C41" s="3"/>
      <c r="D41" s="4"/>
      <c r="E41" s="9">
        <f t="shared" si="4"/>
      </c>
      <c r="F41" s="13">
        <f t="shared" si="0"/>
      </c>
      <c r="G41" s="4"/>
      <c r="H41" s="8"/>
      <c r="I41" s="8"/>
      <c r="J41" s="29">
        <f t="shared" si="14"/>
      </c>
      <c r="K41" s="9">
        <f t="shared" si="15"/>
      </c>
      <c r="L41" s="26">
        <f t="shared" si="16"/>
      </c>
      <c r="M41" s="27">
        <f t="shared" si="17"/>
      </c>
      <c r="N41" s="9">
        <f t="shared" si="18"/>
      </c>
      <c r="Q41" s="28">
        <v>33</v>
      </c>
      <c r="R41" s="3"/>
      <c r="S41" s="4"/>
      <c r="T41" s="9">
        <f t="shared" si="9"/>
      </c>
      <c r="U41" s="13">
        <f t="shared" si="2"/>
      </c>
      <c r="V41" s="4"/>
      <c r="W41" s="8"/>
      <c r="X41" s="8"/>
      <c r="Y41" s="29">
        <f t="shared" si="3"/>
      </c>
      <c r="Z41" s="9">
        <f t="shared" si="10"/>
      </c>
      <c r="AA41" s="26">
        <f t="shared" si="11"/>
      </c>
      <c r="AB41" s="27">
        <f t="shared" si="12"/>
      </c>
      <c r="AC41" s="9">
        <f t="shared" si="13"/>
      </c>
    </row>
    <row r="42" spans="2:29" ht="16.5" customHeight="1">
      <c r="B42" s="28">
        <v>34</v>
      </c>
      <c r="C42" s="3"/>
      <c r="D42" s="4"/>
      <c r="E42" s="9">
        <f t="shared" si="4"/>
      </c>
      <c r="F42" s="13">
        <f t="shared" si="0"/>
      </c>
      <c r="G42" s="4"/>
      <c r="H42" s="8"/>
      <c r="I42" s="8"/>
      <c r="J42" s="29">
        <f t="shared" si="14"/>
      </c>
      <c r="K42" s="9">
        <f t="shared" si="15"/>
      </c>
      <c r="L42" s="26">
        <f t="shared" si="16"/>
      </c>
      <c r="M42" s="27">
        <f t="shared" si="17"/>
      </c>
      <c r="N42" s="9">
        <f t="shared" si="18"/>
      </c>
      <c r="Q42" s="28">
        <v>34</v>
      </c>
      <c r="R42" s="3"/>
      <c r="S42" s="4"/>
      <c r="T42" s="9">
        <f t="shared" si="9"/>
      </c>
      <c r="U42" s="13">
        <f t="shared" si="2"/>
      </c>
      <c r="V42" s="4"/>
      <c r="W42" s="8"/>
      <c r="X42" s="8"/>
      <c r="Y42" s="29">
        <f t="shared" si="3"/>
      </c>
      <c r="Z42" s="9">
        <f t="shared" si="10"/>
      </c>
      <c r="AA42" s="26">
        <f t="shared" si="11"/>
      </c>
      <c r="AB42" s="27">
        <f t="shared" si="12"/>
      </c>
      <c r="AC42" s="9">
        <f t="shared" si="13"/>
      </c>
    </row>
    <row r="43" spans="2:29" ht="16.5" customHeight="1" thickBot="1">
      <c r="B43" s="28">
        <v>35</v>
      </c>
      <c r="C43" s="5"/>
      <c r="D43" s="6"/>
      <c r="E43" s="9">
        <f t="shared" si="4"/>
      </c>
      <c r="F43" s="13">
        <f t="shared" si="0"/>
      </c>
      <c r="G43" s="4"/>
      <c r="H43" s="8"/>
      <c r="I43" s="8"/>
      <c r="J43" s="29">
        <f t="shared" si="14"/>
      </c>
      <c r="K43" s="9">
        <f t="shared" si="15"/>
      </c>
      <c r="L43" s="26">
        <f t="shared" si="16"/>
      </c>
      <c r="M43" s="27">
        <f t="shared" si="17"/>
      </c>
      <c r="N43" s="9">
        <f t="shared" si="18"/>
      </c>
      <c r="Q43" s="28">
        <v>35</v>
      </c>
      <c r="R43" s="5"/>
      <c r="S43" s="6"/>
      <c r="T43" s="9">
        <f t="shared" si="9"/>
      </c>
      <c r="U43" s="13">
        <f t="shared" si="2"/>
      </c>
      <c r="V43" s="4"/>
      <c r="W43" s="8"/>
      <c r="X43" s="8"/>
      <c r="Y43" s="29">
        <f t="shared" si="3"/>
      </c>
      <c r="Z43" s="9">
        <f t="shared" si="10"/>
      </c>
      <c r="AA43" s="26">
        <f t="shared" si="11"/>
      </c>
      <c r="AB43" s="27">
        <f t="shared" si="12"/>
      </c>
      <c r="AC43" s="9">
        <f t="shared" si="13"/>
      </c>
    </row>
    <row r="44" spans="2:29" ht="16.5" customHeight="1" thickBot="1">
      <c r="B44" s="94" t="s">
        <v>12</v>
      </c>
      <c r="C44" s="95"/>
      <c r="D44" s="107">
        <f>IF(SUM(D9:D43)=0,"",AVERAGE(D9:D43))</f>
      </c>
      <c r="E44" s="108"/>
      <c r="F44" s="31">
        <f t="shared" si="0"/>
      </c>
      <c r="G44" s="94"/>
      <c r="H44" s="95"/>
      <c r="I44" s="95"/>
      <c r="J44" s="95"/>
      <c r="K44" s="95"/>
      <c r="L44" s="95"/>
      <c r="M44" s="95"/>
      <c r="N44" s="96"/>
      <c r="Q44" s="94" t="s">
        <v>12</v>
      </c>
      <c r="R44" s="95"/>
      <c r="S44" s="107">
        <f>IF(SUM(S9:S43)=0,"",AVERAGE(S9:S43))</f>
      </c>
      <c r="T44" s="108"/>
      <c r="U44" s="31">
        <f t="shared" si="2"/>
      </c>
      <c r="V44" s="94"/>
      <c r="W44" s="95"/>
      <c r="X44" s="95"/>
      <c r="Y44" s="95"/>
      <c r="Z44" s="95"/>
      <c r="AA44" s="95"/>
      <c r="AB44" s="95"/>
      <c r="AC44" s="96"/>
    </row>
    <row r="45" spans="2:29" s="32" customFormat="1" ht="14.25" customHeight="1" thickBot="1">
      <c r="B45" s="10"/>
      <c r="C45" s="10"/>
      <c r="D45" s="10"/>
      <c r="E45" s="10">
        <f>IF(D45="","",IF(D45&gt;99,"OPT",IF(D45&gt;94,"MED","INA")))</f>
      </c>
      <c r="F45" s="10">
        <f t="shared" si="0"/>
      </c>
      <c r="G45" s="10"/>
      <c r="H45" s="10"/>
      <c r="I45" s="10"/>
      <c r="J45" s="10">
        <f>IF(AND(G45="",H45="",I45=""),"",G45+H45+I45)</f>
      </c>
      <c r="K45" s="10">
        <f>IF(J45="","",IF(J45&gt;8,"OPT",IF(J45&gt;6,"MED","INA")))</f>
      </c>
      <c r="L45" s="10">
        <f>IF(K45="","",IF(K45="OPT",3,IF(K45="MED",2,1)))</f>
      </c>
      <c r="M45" s="32">
        <f>IF(F45&gt;L45,L45,IF(F45&lt;L45,F45,F45))</f>
      </c>
      <c r="N45" s="10">
        <f>IF(M45="","",IF(M45=3,"OPT",IF(M45=2,"MED","INA")))</f>
      </c>
      <c r="Q45" s="10"/>
      <c r="R45" s="10"/>
      <c r="S45" s="10"/>
      <c r="T45" s="10">
        <f>IF(S45="","",IF(S45&gt;99,"OPT",IF(S45&gt;94,"MED","INA")))</f>
      </c>
      <c r="U45" s="10">
        <f t="shared" si="2"/>
      </c>
      <c r="V45" s="10"/>
      <c r="W45" s="10"/>
      <c r="X45" s="10"/>
      <c r="Y45" s="10">
        <f>IF(AND(V45="",W45="",X45=""),"",V45+W45+X45)</f>
      </c>
      <c r="Z45" s="10">
        <f>IF(Y45="","",IF(Y45&gt;8,"OPT",IF(Y45&gt;6,"MED","INA")))</f>
      </c>
      <c r="AA45" s="10">
        <f>IF(Z45="","",IF(Z45="OPT",3,IF(Z45="MED",2,1)))</f>
      </c>
      <c r="AB45" s="32">
        <f>IF(U45&gt;AA45,AA45,IF(U45&lt;AA45,U45,U45))</f>
      </c>
      <c r="AC45" s="10">
        <f>IF(AB45="","",IF(AB45=3,"OPT",IF(AB45=2,"MED","INA")))</f>
      </c>
    </row>
    <row r="46" spans="1:30" ht="21" customHeight="1">
      <c r="A46" s="85" t="s">
        <v>13</v>
      </c>
      <c r="B46" s="81" t="s">
        <v>0</v>
      </c>
      <c r="C46" s="81"/>
      <c r="D46" s="81"/>
      <c r="E46" s="87"/>
      <c r="F46" s="33"/>
      <c r="G46" s="88" t="s">
        <v>14</v>
      </c>
      <c r="H46" s="81" t="s">
        <v>1</v>
      </c>
      <c r="I46" s="81"/>
      <c r="J46" s="81"/>
      <c r="K46" s="82" t="s">
        <v>3</v>
      </c>
      <c r="L46" s="83"/>
      <c r="M46" s="83"/>
      <c r="N46" s="83"/>
      <c r="O46" s="84"/>
      <c r="P46" s="85" t="s">
        <v>13</v>
      </c>
      <c r="Q46" s="81" t="s">
        <v>0</v>
      </c>
      <c r="R46" s="81"/>
      <c r="S46" s="81"/>
      <c r="T46" s="87"/>
      <c r="U46" s="33"/>
      <c r="V46" s="88" t="s">
        <v>14</v>
      </c>
      <c r="W46" s="81" t="s">
        <v>1</v>
      </c>
      <c r="X46" s="81"/>
      <c r="Y46" s="81"/>
      <c r="Z46" s="82" t="s">
        <v>3</v>
      </c>
      <c r="AA46" s="83"/>
      <c r="AB46" s="83"/>
      <c r="AC46" s="83"/>
      <c r="AD46" s="84"/>
    </row>
    <row r="47" spans="1:30" ht="21" customHeight="1" thickBot="1">
      <c r="A47" s="86"/>
      <c r="B47" s="23" t="s">
        <v>15</v>
      </c>
      <c r="C47" s="22" t="s">
        <v>16</v>
      </c>
      <c r="D47" s="22" t="s">
        <v>17</v>
      </c>
      <c r="E47" s="22" t="s">
        <v>18</v>
      </c>
      <c r="F47" s="34"/>
      <c r="G47" s="89"/>
      <c r="H47" s="23" t="s">
        <v>16</v>
      </c>
      <c r="I47" s="22" t="s">
        <v>17</v>
      </c>
      <c r="J47" s="34" t="s">
        <v>18</v>
      </c>
      <c r="K47" s="19" t="s">
        <v>16</v>
      </c>
      <c r="L47" s="22"/>
      <c r="M47" s="22"/>
      <c r="N47" s="22" t="s">
        <v>17</v>
      </c>
      <c r="O47" s="11" t="s">
        <v>18</v>
      </c>
      <c r="P47" s="86"/>
      <c r="Q47" s="23" t="s">
        <v>15</v>
      </c>
      <c r="R47" s="22" t="s">
        <v>16</v>
      </c>
      <c r="S47" s="22" t="s">
        <v>17</v>
      </c>
      <c r="T47" s="22" t="s">
        <v>18</v>
      </c>
      <c r="U47" s="34"/>
      <c r="V47" s="89"/>
      <c r="W47" s="23" t="s">
        <v>16</v>
      </c>
      <c r="X47" s="22" t="s">
        <v>17</v>
      </c>
      <c r="Y47" s="34" t="s">
        <v>18</v>
      </c>
      <c r="Z47" s="19" t="s">
        <v>16</v>
      </c>
      <c r="AA47" s="22"/>
      <c r="AB47" s="22"/>
      <c r="AC47" s="22" t="s">
        <v>17</v>
      </c>
      <c r="AD47" s="11" t="s">
        <v>18</v>
      </c>
    </row>
    <row r="48" spans="1:30" ht="27" customHeight="1" thickBot="1">
      <c r="A48" s="43" t="str">
        <f>B7</f>
        <v>1º ESO - ACI</v>
      </c>
      <c r="B48" s="36">
        <f>D44</f>
      </c>
      <c r="C48" s="37">
        <f>COUNTIF(E$9:E$43,"OPT")</f>
        <v>0</v>
      </c>
      <c r="D48" s="37">
        <f>COUNTIF(E$9:E$43,"MED")</f>
        <v>0</v>
      </c>
      <c r="E48" s="37">
        <f>COUNTIF(E$9:E$43,"INA")</f>
        <v>0</v>
      </c>
      <c r="F48" s="38"/>
      <c r="G48" s="35">
        <f>SUM(C48:E48)</f>
        <v>0</v>
      </c>
      <c r="H48" s="39">
        <f>COUNTIF(K$9:K$43,"OPT")</f>
        <v>0</v>
      </c>
      <c r="I48" s="37">
        <f>COUNTIF(K$9:K$43,"MED")</f>
        <v>0</v>
      </c>
      <c r="J48" s="38">
        <f>COUNTIF(K$9:K$43,"INA")</f>
        <v>0</v>
      </c>
      <c r="K48" s="40">
        <f>COUNTIF(N$9:N$43,"OPT")</f>
        <v>0</v>
      </c>
      <c r="L48" s="37"/>
      <c r="M48" s="37"/>
      <c r="N48" s="37">
        <f>COUNTIF(N$9:N$43,"MED")</f>
        <v>0</v>
      </c>
      <c r="O48" s="41">
        <f>COUNTIF(N$9:N$43,"INA")</f>
        <v>0</v>
      </c>
      <c r="P48" s="43" t="str">
        <f>Q7</f>
        <v>2º ESO - ACI</v>
      </c>
      <c r="Q48" s="36">
        <f>S44</f>
      </c>
      <c r="R48" s="37">
        <f>COUNTIF(T$9:T$43,"OPT")</f>
        <v>0</v>
      </c>
      <c r="S48" s="37">
        <f>COUNTIF(T$9:T$43,"MED")</f>
        <v>0</v>
      </c>
      <c r="T48" s="37">
        <f>COUNTIF(T$9:T$43,"INA")</f>
        <v>0</v>
      </c>
      <c r="U48" s="38"/>
      <c r="V48" s="35">
        <f>SUM(R48:T48)</f>
        <v>0</v>
      </c>
      <c r="W48" s="39">
        <f>COUNTIF(Z$9:Z$43,"OPT")</f>
        <v>0</v>
      </c>
      <c r="X48" s="37">
        <f>COUNTIF(Z$9:Z$43,"MED")</f>
        <v>0</v>
      </c>
      <c r="Y48" s="38">
        <f>COUNTIF(Z$9:Z$43,"INA")</f>
        <v>0</v>
      </c>
      <c r="Z48" s="40">
        <f>COUNTIF(AC$9:AC$43,"OPT")</f>
        <v>0</v>
      </c>
      <c r="AA48" s="37"/>
      <c r="AB48" s="37"/>
      <c r="AC48" s="37">
        <f>COUNTIF(AC$9:AC$43,"MED")</f>
        <v>0</v>
      </c>
      <c r="AD48" s="41">
        <f>COUNTIF(AC$9:AC$43,"INA")</f>
        <v>0</v>
      </c>
    </row>
  </sheetData>
  <sheetProtection password="DFBD" sheet="1" selectLockedCells="1"/>
  <mergeCells count="42">
    <mergeCell ref="A3:O3"/>
    <mergeCell ref="A2:O2"/>
    <mergeCell ref="A5:B5"/>
    <mergeCell ref="C5:D5"/>
    <mergeCell ref="E5:G5"/>
    <mergeCell ref="H5:N5"/>
    <mergeCell ref="A4:B4"/>
    <mergeCell ref="C4:N4"/>
    <mergeCell ref="B44:C44"/>
    <mergeCell ref="D44:E44"/>
    <mergeCell ref="G44:N44"/>
    <mergeCell ref="B7:C7"/>
    <mergeCell ref="D7:E7"/>
    <mergeCell ref="G7:K7"/>
    <mergeCell ref="M7:M8"/>
    <mergeCell ref="N7:N8"/>
    <mergeCell ref="P46:P47"/>
    <mergeCell ref="Q46:T46"/>
    <mergeCell ref="V46:V47"/>
    <mergeCell ref="W46:Y46"/>
    <mergeCell ref="Z46:AD46"/>
    <mergeCell ref="A46:A47"/>
    <mergeCell ref="B46:E46"/>
    <mergeCell ref="G46:G47"/>
    <mergeCell ref="H46:J46"/>
    <mergeCell ref="K46:O46"/>
    <mergeCell ref="Q7:R7"/>
    <mergeCell ref="S7:T7"/>
    <mergeCell ref="V7:Z7"/>
    <mergeCell ref="AB7:AB8"/>
    <mergeCell ref="AC7:AC8"/>
    <mergeCell ref="Q44:R44"/>
    <mergeCell ref="S44:T44"/>
    <mergeCell ref="V44:AC44"/>
    <mergeCell ref="P2:AD2"/>
    <mergeCell ref="P3:AD3"/>
    <mergeCell ref="P4:Q4"/>
    <mergeCell ref="R4:AC4"/>
    <mergeCell ref="P5:Q5"/>
    <mergeCell ref="R5:S5"/>
    <mergeCell ref="T5:V5"/>
    <mergeCell ref="W5:AC5"/>
  </mergeCells>
  <conditionalFormatting sqref="E9:E43 K9:K43 N9:N43">
    <cfRule type="cellIs" priority="28" dxfId="57" operator="equal">
      <formula>"ERROR"</formula>
    </cfRule>
  </conditionalFormatting>
  <conditionalFormatting sqref="G9:I43 C9:D43">
    <cfRule type="cellIs" priority="27" dxfId="0" operator="equal">
      <formula>0</formula>
    </cfRule>
  </conditionalFormatting>
  <conditionalFormatting sqref="T9:T43 Z9:Z43 AC9:AC43">
    <cfRule type="cellIs" priority="3" dxfId="57" operator="equal">
      <formula>"ERROR"</formula>
    </cfRule>
  </conditionalFormatting>
  <conditionalFormatting sqref="R9:S43 V9:X43">
    <cfRule type="cellIs" priority="2" dxfId="0" operator="equal">
      <formula>0</formula>
    </cfRule>
  </conditionalFormatting>
  <dataValidations count="1">
    <dataValidation allowBlank="1" showInputMessage="1" showErrorMessage="1" promptTitle="Elige Curso" errorTitle="Error" error="No ha seleccionado el curso" sqref="B7:C7 Q7:R7"/>
  </dataValidations>
  <printOptions/>
  <pageMargins left="0.46" right="0.31" top="0.57" bottom="0.47" header="0.3" footer="0.3"/>
  <pageSetup horizontalDpi="600" verticalDpi="600" orientation="portrait" paperSize="9" r:id="rId1"/>
  <headerFooter>
    <oddHeader>&amp;LPrograma  de mejora de la fluidez y comprensión lectoras&amp;RServicio de Inspección - Granada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showGridLines="0" showRowColHeaders="0" zoomScale="150" zoomScaleNormal="150" zoomScalePageLayoutView="0" workbookViewId="0" topLeftCell="A1">
      <selection activeCell="M16" sqref="M16"/>
    </sheetView>
  </sheetViews>
  <sheetFormatPr defaultColWidth="7.140625" defaultRowHeight="18" customHeight="1"/>
  <cols>
    <col min="1" max="1" width="10.140625" style="14" customWidth="1"/>
    <col min="2" max="2" width="7.140625" style="14" customWidth="1"/>
    <col min="3" max="12" width="6.8515625" style="14" customWidth="1"/>
    <col min="13" max="16384" width="7.140625" style="14" customWidth="1"/>
  </cols>
  <sheetData>
    <row r="1" ht="14.25" customHeight="1"/>
    <row r="2" spans="1:12" ht="18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3.25" customHeight="1">
      <c r="A3" s="105" t="s">
        <v>54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6" customFormat="1" ht="20.25" customHeight="1">
      <c r="A4" s="76" t="s">
        <v>19</v>
      </c>
      <c r="B4" s="76"/>
      <c r="C4" s="100">
        <f>INICIO!D8</f>
        <v>0</v>
      </c>
      <c r="D4" s="100"/>
      <c r="E4" s="100"/>
      <c r="F4" s="100"/>
      <c r="G4" s="100"/>
      <c r="H4" s="100"/>
      <c r="I4" s="100"/>
      <c r="J4" s="100"/>
      <c r="K4" s="100"/>
      <c r="L4" s="100"/>
    </row>
    <row r="5" spans="1:12" s="16" customFormat="1" ht="20.25" customHeight="1">
      <c r="A5" s="76" t="s">
        <v>25</v>
      </c>
      <c r="B5" s="76"/>
      <c r="C5" s="111">
        <f>INICIO!D10</f>
        <v>0</v>
      </c>
      <c r="D5" s="111"/>
      <c r="E5" s="112" t="s">
        <v>26</v>
      </c>
      <c r="F5" s="112"/>
      <c r="G5" s="111">
        <f>INICIO!K10</f>
        <v>0</v>
      </c>
      <c r="H5" s="111"/>
      <c r="I5" s="111"/>
      <c r="J5" s="111"/>
      <c r="K5" s="111"/>
      <c r="L5" s="111"/>
    </row>
    <row r="6" ht="18" customHeight="1" thickBot="1"/>
    <row r="7" spans="1:12" ht="18" customHeight="1">
      <c r="A7" s="113" t="s">
        <v>13</v>
      </c>
      <c r="B7" s="87" t="s">
        <v>0</v>
      </c>
      <c r="C7" s="83"/>
      <c r="D7" s="83"/>
      <c r="E7" s="83"/>
      <c r="F7" s="82" t="s">
        <v>1</v>
      </c>
      <c r="G7" s="83"/>
      <c r="H7" s="84"/>
      <c r="I7" s="87" t="s">
        <v>3</v>
      </c>
      <c r="J7" s="83"/>
      <c r="K7" s="115"/>
      <c r="L7" s="109" t="s">
        <v>14</v>
      </c>
    </row>
    <row r="8" spans="1:12" ht="18" customHeight="1" thickBot="1">
      <c r="A8" s="114"/>
      <c r="B8" s="59" t="s">
        <v>15</v>
      </c>
      <c r="C8" s="30" t="s">
        <v>16</v>
      </c>
      <c r="D8" s="30" t="s">
        <v>17</v>
      </c>
      <c r="E8" s="30" t="s">
        <v>18</v>
      </c>
      <c r="F8" s="60" t="s">
        <v>16</v>
      </c>
      <c r="G8" s="30" t="s">
        <v>17</v>
      </c>
      <c r="H8" s="61" t="s">
        <v>18</v>
      </c>
      <c r="I8" s="59" t="s">
        <v>16</v>
      </c>
      <c r="J8" s="30" t="s">
        <v>17</v>
      </c>
      <c r="K8" s="62" t="s">
        <v>18</v>
      </c>
      <c r="L8" s="110"/>
    </row>
    <row r="9" spans="1:12" ht="24.75" customHeight="1">
      <c r="A9" s="57" t="str">
        <f>'1º ESO'!A57</f>
        <v>1º ESO</v>
      </c>
      <c r="B9" s="63">
        <f>'1º ESO'!B57</f>
      </c>
      <c r="C9" s="64">
        <f>'1º ESO'!C57</f>
        <v>0</v>
      </c>
      <c r="D9" s="64">
        <f>'1º ESO'!D57</f>
        <v>0</v>
      </c>
      <c r="E9" s="65">
        <f>'1º ESO'!E57</f>
        <v>0</v>
      </c>
      <c r="F9" s="63">
        <f>'1º ESO'!H57</f>
        <v>0</v>
      </c>
      <c r="G9" s="64">
        <f>'1º ESO'!I57</f>
        <v>0</v>
      </c>
      <c r="H9" s="65">
        <f>'1º ESO'!J57</f>
        <v>0</v>
      </c>
      <c r="I9" s="63">
        <f>'1º ESO'!K57</f>
        <v>0</v>
      </c>
      <c r="J9" s="64">
        <f>'1º ESO'!N57</f>
        <v>0</v>
      </c>
      <c r="K9" s="69">
        <f>'1º ESO'!O57</f>
        <v>0</v>
      </c>
      <c r="L9" s="71">
        <f>'1º ESO'!G57</f>
        <v>0</v>
      </c>
    </row>
    <row r="10" spans="1:12" ht="24.75" customHeight="1" thickBot="1">
      <c r="A10" s="58" t="str">
        <f>'2º ESO'!A57</f>
        <v>2º ESO</v>
      </c>
      <c r="B10" s="66">
        <f>'2º ESO'!B57</f>
      </c>
      <c r="C10" s="67">
        <f>'2º ESO'!C57</f>
        <v>0</v>
      </c>
      <c r="D10" s="67">
        <f>'2º ESO'!D57</f>
        <v>0</v>
      </c>
      <c r="E10" s="68">
        <f>'2º ESO'!E57</f>
        <v>0</v>
      </c>
      <c r="F10" s="66">
        <f>'2º ESO'!H57</f>
        <v>0</v>
      </c>
      <c r="G10" s="67">
        <f>'2º ESO'!I57</f>
        <v>0</v>
      </c>
      <c r="H10" s="68">
        <f>'2º ESO'!J57</f>
        <v>0</v>
      </c>
      <c r="I10" s="66">
        <f>'2º ESO'!K57</f>
        <v>0</v>
      </c>
      <c r="J10" s="67">
        <f>'2º ESO'!N57</f>
        <v>0</v>
      </c>
      <c r="K10" s="70">
        <f>'2º ESO'!O57</f>
        <v>0</v>
      </c>
      <c r="L10" s="49">
        <f>'2º ESO'!G57</f>
        <v>0</v>
      </c>
    </row>
  </sheetData>
  <sheetProtection password="DFBD" sheet="1" objects="1" scenarios="1" selectLockedCells="1"/>
  <mergeCells count="13">
    <mergeCell ref="B7:E7"/>
    <mergeCell ref="F7:H7"/>
    <mergeCell ref="I7:K7"/>
    <mergeCell ref="A2:L2"/>
    <mergeCell ref="A3:L3"/>
    <mergeCell ref="L7:L8"/>
    <mergeCell ref="C4:L4"/>
    <mergeCell ref="A5:B5"/>
    <mergeCell ref="C5:D5"/>
    <mergeCell ref="E5:F5"/>
    <mergeCell ref="G5:L5"/>
    <mergeCell ref="A4:B4"/>
    <mergeCell ref="A7:A8"/>
  </mergeCells>
  <printOptions/>
  <pageMargins left="0.46" right="0.31" top="0.57" bottom="0.47" header="0.3" footer="0.3"/>
  <pageSetup horizontalDpi="600" verticalDpi="600" orientation="portrait" paperSize="9" r:id="rId1"/>
  <headerFooter>
    <oddHeader>&amp;LPrograma  de mejora de la fluidez y comprensión lectoras&amp;RServicio de Inspección - Granada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jlos</dc:creator>
  <cp:keywords/>
  <dc:description/>
  <cp:lastModifiedBy>IES </cp:lastModifiedBy>
  <cp:lastPrinted>2012-05-08T09:49:57Z</cp:lastPrinted>
  <dcterms:created xsi:type="dcterms:W3CDTF">2010-11-12T17:51:49Z</dcterms:created>
  <dcterms:modified xsi:type="dcterms:W3CDTF">2019-02-05T11:18:51Z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