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4115" windowHeight="468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10" i="1" l="1"/>
  <c r="D10" i="1"/>
  <c r="B10" i="1"/>
  <c r="I8" i="1"/>
  <c r="H8" i="1"/>
  <c r="G7" i="1"/>
  <c r="H7" i="1" s="1"/>
  <c r="I7" i="1" s="1"/>
  <c r="G8" i="1"/>
  <c r="F7" i="1"/>
  <c r="F8" i="1"/>
  <c r="H4" i="1"/>
  <c r="H5" i="1"/>
  <c r="G4" i="1"/>
  <c r="G5" i="1"/>
  <c r="G6" i="1"/>
  <c r="H6" i="1" s="1"/>
  <c r="I6" i="1" s="1"/>
  <c r="F4" i="1"/>
  <c r="F5" i="1"/>
  <c r="F6" i="1"/>
  <c r="H3" i="1"/>
  <c r="I3" i="1" s="1"/>
  <c r="G3" i="1"/>
  <c r="F3" i="1"/>
  <c r="I4" i="1"/>
  <c r="I5" i="1"/>
  <c r="I2" i="1"/>
  <c r="H2" i="1"/>
  <c r="G2" i="1"/>
  <c r="F2" i="1"/>
</calcChain>
</file>

<file path=xl/sharedStrings.xml><?xml version="1.0" encoding="utf-8"?>
<sst xmlns="http://schemas.openxmlformats.org/spreadsheetml/2006/main" count="16" uniqueCount="11">
  <si>
    <t xml:space="preserve">hotel </t>
  </si>
  <si>
    <t>HOTEL</t>
  </si>
  <si>
    <t>hotel</t>
  </si>
  <si>
    <t>nº</t>
  </si>
  <si>
    <t>nº habitaciones</t>
  </si>
  <si>
    <t>completo</t>
  </si>
  <si>
    <t>ocup.real</t>
  </si>
  <si>
    <t>diferencia</t>
  </si>
  <si>
    <t>%ocupación</t>
  </si>
  <si>
    <t>%diferencia</t>
  </si>
  <si>
    <t>rentabilidad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</si>
</sst>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3" borderId="2" xfId="0" applyFont="1" applyFill="1" applyBorder="1"/>
  </cellXfs>
  <cellStyles count="1">
    <cellStyle name="Normal" xfId="0" builtinId="0"/>
  </cellStyles>
  <dxfs count="1">
    <dxf>
      <font>
        <b/>
        <i val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Hoja1!$D$2:$D$8</c:f>
              <c:strCache>
                <c:ptCount val="1"/>
                <c:pt idx="0">
                  <c:v>11700 11250 27000 11700 11250 27000 11070</c:v>
                </c:pt>
              </c:strCache>
            </c:strRef>
          </c:tx>
          <c:val>
            <c:numRef>
              <c:f>Hoja1!$E$2:$E$8</c:f>
              <c:numCache>
                <c:formatCode>General</c:formatCode>
                <c:ptCount val="7"/>
                <c:pt idx="0">
                  <c:v>10000</c:v>
                </c:pt>
                <c:pt idx="1">
                  <c:v>9000</c:v>
                </c:pt>
                <c:pt idx="2">
                  <c:v>20000</c:v>
                </c:pt>
                <c:pt idx="3">
                  <c:v>10000</c:v>
                </c:pt>
                <c:pt idx="4">
                  <c:v>9000</c:v>
                </c:pt>
                <c:pt idx="5">
                  <c:v>10000</c:v>
                </c:pt>
                <c:pt idx="6">
                  <c:v>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8</xdr:row>
      <xdr:rowOff>166687</xdr:rowOff>
    </xdr:from>
    <xdr:to>
      <xdr:col>10</xdr:col>
      <xdr:colOff>323850</xdr:colOff>
      <xdr:row>23</xdr:row>
      <xdr:rowOff>14287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K5" sqref="K5"/>
    </sheetView>
  </sheetViews>
  <sheetFormatPr baseColWidth="10" defaultRowHeight="15" x14ac:dyDescent="0.25"/>
  <cols>
    <col min="3" max="3" width="19" customWidth="1"/>
    <col min="6" max="6" width="12.42578125" customWidth="1"/>
    <col min="7" max="7" width="14.42578125" customWidth="1"/>
    <col min="8" max="8" width="15.140625" customWidth="1"/>
  </cols>
  <sheetData>
    <row r="1" spans="1:9" ht="20.25" thickTop="1" thickBot="1" x14ac:dyDescent="0.35">
      <c r="A1" s="6" t="s">
        <v>2</v>
      </c>
      <c r="B1" s="6" t="s">
        <v>3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8</v>
      </c>
      <c r="H1" s="6" t="s">
        <v>9</v>
      </c>
      <c r="I1" s="6" t="s">
        <v>10</v>
      </c>
    </row>
    <row r="2" spans="1:9" ht="15.75" thickBot="1" x14ac:dyDescent="0.3">
      <c r="A2" s="1" t="s">
        <v>0</v>
      </c>
      <c r="B2" s="1">
        <v>1</v>
      </c>
      <c r="C2" s="1">
        <v>130</v>
      </c>
      <c r="D2" s="1">
        <v>11700</v>
      </c>
      <c r="E2" s="1">
        <v>10000</v>
      </c>
      <c r="F2" s="1">
        <f>D2-E2</f>
        <v>1700</v>
      </c>
      <c r="G2" s="2">
        <f>E2/D2</f>
        <v>0.85470085470085466</v>
      </c>
      <c r="H2" s="2">
        <f>100%-G2</f>
        <v>0.14529914529914534</v>
      </c>
      <c r="I2" s="1" t="str">
        <f>IF(H2&lt;50%,"NO RENTABLE",)</f>
        <v>NO RENTABLE</v>
      </c>
    </row>
    <row r="3" spans="1:9" ht="15.75" thickBot="1" x14ac:dyDescent="0.3">
      <c r="A3" s="1" t="s">
        <v>0</v>
      </c>
      <c r="B3" s="1">
        <v>2</v>
      </c>
      <c r="C3" s="1">
        <v>125</v>
      </c>
      <c r="D3" s="1">
        <v>11250</v>
      </c>
      <c r="E3" s="1">
        <v>9000</v>
      </c>
      <c r="F3" s="1">
        <f>D3-E3</f>
        <v>2250</v>
      </c>
      <c r="G3" s="2">
        <f>E3/D3</f>
        <v>0.8</v>
      </c>
      <c r="H3" s="2">
        <f>100%-G3</f>
        <v>0.19999999999999996</v>
      </c>
      <c r="I3" s="1" t="str">
        <f t="shared" ref="I3:I7" si="0">IF(H3&lt;50%,"NO RENTABLE",)</f>
        <v>NO RENTABLE</v>
      </c>
    </row>
    <row r="4" spans="1:9" ht="15.75" thickBot="1" x14ac:dyDescent="0.3">
      <c r="A4" s="1" t="s">
        <v>0</v>
      </c>
      <c r="B4" s="1">
        <v>3</v>
      </c>
      <c r="C4" s="1">
        <v>300</v>
      </c>
      <c r="D4" s="1">
        <v>27000</v>
      </c>
      <c r="E4" s="1">
        <v>20000</v>
      </c>
      <c r="F4" s="1">
        <f t="shared" ref="F4:F8" si="1">D4-E4</f>
        <v>7000</v>
      </c>
      <c r="G4" s="2">
        <f t="shared" ref="G4:G8" si="2">E4/D4</f>
        <v>0.7407407407407407</v>
      </c>
      <c r="H4" s="2">
        <f t="shared" ref="H4:H8" si="3">100%-G4</f>
        <v>0.2592592592592593</v>
      </c>
      <c r="I4" s="1" t="str">
        <f t="shared" si="0"/>
        <v>NO RENTABLE</v>
      </c>
    </row>
    <row r="5" spans="1:9" ht="15.75" thickBot="1" x14ac:dyDescent="0.3">
      <c r="A5" s="1" t="s">
        <v>2</v>
      </c>
      <c r="B5" s="1">
        <v>4</v>
      </c>
      <c r="C5" s="1">
        <v>130</v>
      </c>
      <c r="D5" s="1">
        <v>11700</v>
      </c>
      <c r="E5" s="1">
        <v>10000</v>
      </c>
      <c r="F5" s="1">
        <f t="shared" si="1"/>
        <v>1700</v>
      </c>
      <c r="G5" s="2">
        <f t="shared" si="2"/>
        <v>0.85470085470085466</v>
      </c>
      <c r="H5" s="2">
        <f t="shared" si="3"/>
        <v>0.14529914529914534</v>
      </c>
      <c r="I5" s="1" t="str">
        <f t="shared" si="0"/>
        <v>NO RENTABLE</v>
      </c>
    </row>
    <row r="6" spans="1:9" ht="15.75" thickBot="1" x14ac:dyDescent="0.3">
      <c r="A6" s="1" t="s">
        <v>0</v>
      </c>
      <c r="B6" s="1">
        <v>5</v>
      </c>
      <c r="C6" s="1">
        <v>125</v>
      </c>
      <c r="D6" s="1">
        <v>11250</v>
      </c>
      <c r="E6" s="1">
        <v>9000</v>
      </c>
      <c r="F6" s="1">
        <f t="shared" si="1"/>
        <v>2250</v>
      </c>
      <c r="G6" s="2">
        <f t="shared" si="2"/>
        <v>0.8</v>
      </c>
      <c r="H6" s="2">
        <f t="shared" si="3"/>
        <v>0.19999999999999996</v>
      </c>
      <c r="I6" s="1" t="str">
        <f t="shared" si="0"/>
        <v>NO RENTABLE</v>
      </c>
    </row>
    <row r="7" spans="1:9" ht="15.75" thickBot="1" x14ac:dyDescent="0.3">
      <c r="A7" s="1" t="s">
        <v>2</v>
      </c>
      <c r="B7" s="1">
        <v>6</v>
      </c>
      <c r="C7" s="1">
        <v>300</v>
      </c>
      <c r="D7" s="1">
        <v>27000</v>
      </c>
      <c r="E7" s="1">
        <v>10000</v>
      </c>
      <c r="F7" s="1">
        <f t="shared" si="1"/>
        <v>17000</v>
      </c>
      <c r="G7" s="2">
        <f t="shared" si="2"/>
        <v>0.37037037037037035</v>
      </c>
      <c r="H7" s="2">
        <f t="shared" si="3"/>
        <v>0.62962962962962965</v>
      </c>
      <c r="I7" s="1">
        <f t="shared" si="0"/>
        <v>0</v>
      </c>
    </row>
    <row r="8" spans="1:9" ht="15.75" thickBot="1" x14ac:dyDescent="0.3">
      <c r="A8" s="1" t="s">
        <v>1</v>
      </c>
      <c r="B8" s="1">
        <v>7</v>
      </c>
      <c r="C8" s="1">
        <v>123</v>
      </c>
      <c r="D8" s="1">
        <v>11070</v>
      </c>
      <c r="E8" s="1">
        <v>5000</v>
      </c>
      <c r="F8" s="1">
        <f t="shared" si="1"/>
        <v>6070</v>
      </c>
      <c r="G8" s="2">
        <f t="shared" si="2"/>
        <v>0.45167118337850043</v>
      </c>
      <c r="H8" s="2">
        <f t="shared" si="3"/>
        <v>0.54832881662149957</v>
      </c>
      <c r="I8" s="1">
        <f>IF(H8&lt;50%,"NO RENTABLE",)</f>
        <v>0</v>
      </c>
    </row>
    <row r="9" spans="1:9" ht="15.75" thickBot="1" x14ac:dyDescent="0.3"/>
    <row r="10" spans="1:9" ht="16.5" thickTop="1" thickBot="1" x14ac:dyDescent="0.3">
      <c r="B10" s="3">
        <f>COUNT(B2:B9)</f>
        <v>7</v>
      </c>
      <c r="C10" s="4"/>
      <c r="D10" s="4">
        <f>SUM(D2:D9)</f>
        <v>110970</v>
      </c>
      <c r="E10" s="5">
        <f>SUM(E2:E9)</f>
        <v>73000</v>
      </c>
    </row>
    <row r="11" spans="1:9" ht="15.75" thickTop="1" x14ac:dyDescent="0.25"/>
  </sheetData>
  <conditionalFormatting sqref="I8">
    <cfRule type="cellIs" dxfId="0" priority="1" operator="greaterThan">
      <formula>0.5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 EL BAÑUELO SALAR</dc:creator>
  <cp:lastModifiedBy>SEP EL BAÑUELO SALAR</cp:lastModifiedBy>
  <dcterms:created xsi:type="dcterms:W3CDTF">2019-02-07T16:28:22Z</dcterms:created>
  <dcterms:modified xsi:type="dcterms:W3CDTF">2019-02-07T16:44:02Z</dcterms:modified>
</cp:coreProperties>
</file>