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Box Sync\TPA\GRUPO DE TRABAJO AGRARIA ALMUDEYNE\memoria final\"/>
    </mc:Choice>
  </mc:AlternateContent>
  <bookViews>
    <workbookView xWindow="0" yWindow="0" windowWidth="20490" windowHeight="8340"/>
  </bookViews>
  <sheets>
    <sheet name="ALUMNADO 1820" sheetId="1" r:id="rId1"/>
    <sheet name="distribucion de horas" sheetId="2" r:id="rId2"/>
    <sheet name="ACTIVIDADES 201921" sheetId="3" r:id="rId3"/>
    <sheet name="RA TODOS MÓDULOS" sheetId="4" r:id="rId4"/>
    <sheet name="CODIGOS" sheetId="5" r:id="rId5"/>
    <sheet name="EMPRESAS" sheetId="6" r:id="rId6"/>
    <sheet name="CONTACTOS" sheetId="7" state="hidden" r:id="rId7"/>
    <sheet name="CAMISETASVISITAS" sheetId="8" state="hidden" r:id="rId8"/>
    <sheet name="PEDIDO CAMISETAS" sheetId="9" state="hidden" r:id="rId9"/>
    <sheet name="IMPLANTACIÓN DE CULTIVOS" sheetId="10" r:id="rId10"/>
    <sheet name="PSV" sheetId="11" r:id="rId11"/>
    <sheet name="TALLER Y EQUIPOS DE TRACCIÓN" sheetId="12" r:id="rId12"/>
    <sheet name="INSTALACIONES E INFRAESTRUCTURA" sheetId="13" r:id="rId13"/>
    <sheet name="PRODUCCIÓN DE LECHE, HUEVOS Y A" sheetId="14" r:id="rId14"/>
    <sheet name="CONTROL FITOSANITARIO" sheetId="15" r:id="rId15"/>
    <sheet name="ORGANIZACIÓN DE MÓDULOS" sheetId="16" state="hidden" r:id="rId16"/>
    <sheet name="FUNDAMENTOS AGRONÓMICOS" sheetId="17" r:id="rId17"/>
    <sheet name="FUNDAMENTOS ZOOTÉCNICOS" sheetId="18" r:id="rId18"/>
    <sheet name="PRODUCCIÓN DE CARNE Y OTRAS PRO" sheetId="19" r:id="rId19"/>
    <sheet name="PRODUCCIÓN AGRÍCOLA" sheetId="20" r:id="rId20"/>
    <sheet name="RELACIÓN DE MÓDULOS CON ACTIVID" sheetId="21" r:id="rId21"/>
    <sheet name="ACTIVIDADES Y CONCRECIONES 2018" sheetId="22" r:id="rId22"/>
    <sheet name="Hoja 26" sheetId="23" r:id="rId23"/>
  </sheets>
  <calcPr calcId="152511"/>
</workbook>
</file>

<file path=xl/calcChain.xml><?xml version="1.0" encoding="utf-8"?>
<calcChain xmlns="http://schemas.openxmlformats.org/spreadsheetml/2006/main">
  <c r="B15" i="16" l="1"/>
  <c r="B8" i="16"/>
  <c r="E26" i="9"/>
  <c r="E27" i="9" s="1"/>
  <c r="C26" i="9"/>
  <c r="C27" i="9" s="1"/>
  <c r="F28" i="9" s="1"/>
  <c r="G35" i="8"/>
  <c r="G33" i="8"/>
  <c r="D33" i="8"/>
  <c r="H33" i="8" s="1"/>
  <c r="G32" i="8"/>
  <c r="D32" i="8"/>
  <c r="H32" i="8" s="1"/>
  <c r="H31" i="8"/>
  <c r="G31" i="8"/>
  <c r="D31" i="8"/>
  <c r="D35" i="8" s="1"/>
  <c r="F26" i="8"/>
  <c r="F27" i="8" s="1"/>
  <c r="C26" i="8"/>
  <c r="C27" i="8" s="1"/>
  <c r="G25" i="8"/>
  <c r="D25" i="8"/>
  <c r="H25" i="8" s="1"/>
  <c r="G24" i="8"/>
  <c r="D24" i="8"/>
  <c r="H24" i="8" s="1"/>
  <c r="G20" i="8"/>
  <c r="D20" i="8"/>
  <c r="H20" i="8" s="1"/>
  <c r="H19" i="8"/>
  <c r="G19" i="8"/>
  <c r="D19" i="8"/>
  <c r="G18" i="8"/>
  <c r="H18" i="8" s="1"/>
  <c r="D18" i="8"/>
  <c r="G17" i="8"/>
  <c r="D17" i="8"/>
  <c r="H17" i="8" s="1"/>
  <c r="G16" i="8"/>
  <c r="D16" i="8"/>
  <c r="H16" i="8" s="1"/>
  <c r="H15" i="8"/>
  <c r="G15" i="8"/>
  <c r="D15" i="8"/>
  <c r="G14" i="8"/>
  <c r="H14" i="8" s="1"/>
  <c r="D14" i="8"/>
  <c r="G13" i="8"/>
  <c r="D13" i="8"/>
  <c r="H13" i="8" s="1"/>
  <c r="G12" i="8"/>
  <c r="D12" i="8"/>
  <c r="H12" i="8" s="1"/>
  <c r="H11" i="8"/>
  <c r="G11" i="8"/>
  <c r="D11" i="8"/>
  <c r="G10" i="8"/>
  <c r="H10" i="8" s="1"/>
  <c r="D10" i="8"/>
  <c r="G9" i="8"/>
  <c r="D9" i="8"/>
  <c r="H9" i="8" s="1"/>
  <c r="G8" i="8"/>
  <c r="D8" i="8"/>
  <c r="H8" i="8" s="1"/>
  <c r="H7" i="8"/>
  <c r="G7" i="8"/>
  <c r="D7" i="8"/>
  <c r="G6" i="8"/>
  <c r="H6" i="8" s="1"/>
  <c r="D6" i="8"/>
  <c r="G5" i="8"/>
  <c r="D5" i="8"/>
  <c r="H5" i="8" s="1"/>
  <c r="G4" i="8"/>
  <c r="D4" i="8"/>
  <c r="H4" i="8" s="1"/>
  <c r="H3" i="8"/>
  <c r="G3" i="8"/>
  <c r="D3" i="8"/>
  <c r="G2" i="8"/>
  <c r="G26" i="8" s="1"/>
  <c r="D2" i="8"/>
  <c r="T29" i="6"/>
  <c r="T21" i="6"/>
  <c r="T6" i="6"/>
  <c r="C21" i="2"/>
  <c r="C20" i="2"/>
  <c r="C14" i="2"/>
  <c r="C19" i="2" s="1"/>
  <c r="J13" i="2"/>
  <c r="G13" i="2"/>
  <c r="K13" i="2" s="1"/>
  <c r="L13" i="2" s="1"/>
  <c r="F13" i="2"/>
  <c r="J12" i="2"/>
  <c r="F12" i="2"/>
  <c r="G12" i="2" s="1"/>
  <c r="J11" i="2"/>
  <c r="F11" i="2"/>
  <c r="G11" i="2" s="1"/>
  <c r="J10" i="2"/>
  <c r="F10" i="2"/>
  <c r="G10" i="2" s="1"/>
  <c r="K10" i="2" s="1"/>
  <c r="L10" i="2" s="1"/>
  <c r="J9" i="2"/>
  <c r="G9" i="2"/>
  <c r="K9" i="2" s="1"/>
  <c r="L9" i="2" s="1"/>
  <c r="F9" i="2"/>
  <c r="J8" i="2"/>
  <c r="F8" i="2"/>
  <c r="G8" i="2" s="1"/>
  <c r="K8" i="2" s="1"/>
  <c r="L8" i="2" s="1"/>
  <c r="J7" i="2"/>
  <c r="F7" i="2"/>
  <c r="G7" i="2" s="1"/>
  <c r="K7" i="2" s="1"/>
  <c r="L7" i="2" s="1"/>
  <c r="J6" i="2"/>
  <c r="F6" i="2"/>
  <c r="G6" i="2" s="1"/>
  <c r="K6" i="2" s="1"/>
  <c r="J5" i="2"/>
  <c r="G5" i="2"/>
  <c r="K5" i="2" s="1"/>
  <c r="L5" i="2" s="1"/>
  <c r="F5" i="2"/>
  <c r="J4" i="2"/>
  <c r="J15" i="2" s="1"/>
  <c r="G4" i="2"/>
  <c r="F4" i="2"/>
  <c r="J3" i="2"/>
  <c r="F3" i="2"/>
  <c r="G3" i="2" s="1"/>
  <c r="K3" i="2" s="1"/>
  <c r="L3" i="2" s="1"/>
  <c r="J2" i="2"/>
  <c r="F2" i="2"/>
  <c r="G2" i="2" s="1"/>
  <c r="G18" i="2" l="1"/>
  <c r="J18" i="2" s="1"/>
  <c r="K12" i="2"/>
  <c r="L12" i="2" s="1"/>
  <c r="G15" i="2"/>
  <c r="K2" i="2"/>
  <c r="O17" i="2"/>
  <c r="L6" i="2"/>
  <c r="G17" i="2"/>
  <c r="J17" i="2" s="1"/>
  <c r="K11" i="2"/>
  <c r="L11" i="2" s="1"/>
  <c r="H36" i="8"/>
  <c r="L21" i="8"/>
  <c r="G28" i="8"/>
  <c r="K4" i="2"/>
  <c r="L4" i="2" s="1"/>
  <c r="H2" i="8"/>
  <c r="H26" i="8" s="1"/>
  <c r="K15" i="2" l="1"/>
  <c r="N17" i="2"/>
  <c r="N18" i="2" s="1"/>
  <c r="L2" i="2"/>
  <c r="L24" i="8"/>
  <c r="H30" i="8"/>
  <c r="N14" i="2" l="1"/>
  <c r="L14" i="2"/>
</calcChain>
</file>

<file path=xl/sharedStrings.xml><?xml version="1.0" encoding="utf-8"?>
<sst xmlns="http://schemas.openxmlformats.org/spreadsheetml/2006/main" count="3858" uniqueCount="1729">
  <si>
    <t>ACIVIDAD</t>
  </si>
  <si>
    <t>ALUMNO</t>
  </si>
  <si>
    <t>Modulo</t>
  </si>
  <si>
    <t>CONCRECION DE ACTIVIDAD</t>
  </si>
  <si>
    <t>TET</t>
  </si>
  <si>
    <t>IC</t>
  </si>
  <si>
    <t>PSV</t>
  </si>
  <si>
    <t>IIA</t>
  </si>
  <si>
    <t>FZ</t>
  </si>
  <si>
    <t>FA</t>
  </si>
  <si>
    <t>CF</t>
  </si>
  <si>
    <t>PA</t>
  </si>
  <si>
    <t>PLHAV</t>
  </si>
  <si>
    <t>PCAR</t>
  </si>
  <si>
    <t>ACTIVIDAD 0: Prevención de Riesgos Laborales</t>
  </si>
  <si>
    <t>.</t>
  </si>
  <si>
    <t>Curso</t>
  </si>
  <si>
    <t>Total Horas por módulo</t>
  </si>
  <si>
    <t>Horas/semana</t>
  </si>
  <si>
    <t>Semanas 1T en aula</t>
  </si>
  <si>
    <t>Horas (1 trimestre)</t>
  </si>
  <si>
    <t>Horas restantes (dual)</t>
  </si>
  <si>
    <t>Sesiones (h/sem) en aula durante 2y3T</t>
  </si>
  <si>
    <t>semanas del 2 y 3 trimestre</t>
  </si>
  <si>
    <t>Horas reales en aula preiodo de dual</t>
  </si>
  <si>
    <t xml:space="preserve">HORAS EN DUAL </t>
  </si>
  <si>
    <t>JORNADAS/7H</t>
  </si>
  <si>
    <t xml:space="preserve">IMPLANTACIÓN DE CULTIVOS </t>
  </si>
  <si>
    <t xml:space="preserve">TALLER Y EQUIPOS DE TRACCIÓN </t>
  </si>
  <si>
    <t xml:space="preserve">INFRAESTRUCCTURAS E INSTALACIONES AGRARIAS </t>
  </si>
  <si>
    <t>PRINCIPIOS DE SANIDAD VEGETAL</t>
  </si>
  <si>
    <t xml:space="preserve">PRODUCCIÓN AGRÍCOLA </t>
  </si>
  <si>
    <t>COCHES</t>
  </si>
  <si>
    <t xml:space="preserve">PRODUCCION DE LECHE, HUEVOS Y ANIMALES PARA LA VID </t>
  </si>
  <si>
    <t>TELÉFONO</t>
  </si>
  <si>
    <t>EDAD</t>
  </si>
  <si>
    <t>GANADERIA</t>
  </si>
  <si>
    <t>PROBLEMAS</t>
  </si>
  <si>
    <t>ENERO</t>
  </si>
  <si>
    <t>FEBRERO</t>
  </si>
  <si>
    <t>MARZO</t>
  </si>
  <si>
    <t>ABRIL</t>
  </si>
  <si>
    <t>MAYO</t>
  </si>
  <si>
    <t>Antequera Curado, Álvaro</t>
  </si>
  <si>
    <t>SI</t>
  </si>
  <si>
    <t xml:space="preserve">CONTROL FITOSANITARIO </t>
  </si>
  <si>
    <t>HUEVOS</t>
  </si>
  <si>
    <t>HERNANOS CARMONA (13)ç</t>
  </si>
  <si>
    <t>LAS NIEVES (15)</t>
  </si>
  <si>
    <t>GONZÁLEZ BEGINES (16)</t>
  </si>
  <si>
    <t>GONZÁLEZ ESCALERA (17)</t>
  </si>
  <si>
    <t>BEGINES PINEDA (18)</t>
  </si>
  <si>
    <t>*</t>
  </si>
  <si>
    <t>Ramos Parrales, Miguel</t>
  </si>
  <si>
    <t xml:space="preserve">FUNDAMENTOS AGRONÓMICOS </t>
  </si>
  <si>
    <t>652970186/955814820</t>
  </si>
  <si>
    <t>FUNDAMENTOS ZOOTÉCNICOS</t>
  </si>
  <si>
    <t>palacios</t>
  </si>
  <si>
    <t>HERNANOS CARMONA (13)</t>
  </si>
  <si>
    <t>Roldán Domínguez, Pablo Adrián</t>
  </si>
  <si>
    <t>Producción de carne y otras producciones ganaderas.</t>
  </si>
  <si>
    <t>CALVO (3)</t>
  </si>
  <si>
    <t>Amuedo Gonzalez, Fernando</t>
  </si>
  <si>
    <t>SUMATORIO</t>
  </si>
  <si>
    <t>Gavira Gómez, Jonathan</t>
  </si>
  <si>
    <t>Floralsur (12)</t>
  </si>
  <si>
    <t>LOPEZ PASTOR (19)</t>
  </si>
  <si>
    <t>VACAS UTRERA (8)</t>
  </si>
  <si>
    <t>Triguero Hormigo, Daniel</t>
  </si>
  <si>
    <t>EMPRESA</t>
  </si>
  <si>
    <t>TOTALES</t>
  </si>
  <si>
    <t>FOL</t>
  </si>
  <si>
    <t>primero</t>
  </si>
  <si>
    <t>segundo</t>
  </si>
  <si>
    <t>FCT</t>
  </si>
  <si>
    <t>FRUPAL (9)</t>
  </si>
  <si>
    <t>AGRICULTURA</t>
  </si>
  <si>
    <t>Ciudad Rodríguez, Manuel</t>
  </si>
  <si>
    <t>ELISA MOGUER (5)</t>
  </si>
  <si>
    <t>PLACIDO  PAZO(20)</t>
  </si>
  <si>
    <t>AGROCA (14)</t>
  </si>
  <si>
    <t>AGROQUIVIR (23)</t>
  </si>
  <si>
    <t>0.1.- Uso de EPI Básico  (Guantes , botas de seguridad, auriculares anti ruido )</t>
  </si>
  <si>
    <t>Bueno De la Rosa, Rosario</t>
  </si>
  <si>
    <t>coop las marismas</t>
  </si>
  <si>
    <t>CABRAS</t>
  </si>
  <si>
    <t>las cabezas</t>
  </si>
  <si>
    <t>FRANCISCO BAEZ (6)</t>
  </si>
  <si>
    <t>SERAFIN MORA (22)</t>
  </si>
  <si>
    <t>R5</t>
  </si>
  <si>
    <t>R6</t>
  </si>
  <si>
    <t>Bejarano Carrión, Manuel</t>
  </si>
  <si>
    <t>R1</t>
  </si>
  <si>
    <t>VACAS</t>
  </si>
  <si>
    <t>R2/R3</t>
  </si>
  <si>
    <t>CORTIJO HORNILLO (7)</t>
  </si>
  <si>
    <t>AGROINIESTA (21)</t>
  </si>
  <si>
    <t>0.2.- Uso de EPI ESPECÍFICO En zona de afección a tratamientos fitosanitarios (Mascara, guantes,mono...)</t>
  </si>
  <si>
    <t>SEMANAS</t>
  </si>
  <si>
    <t>R7</t>
  </si>
  <si>
    <t>Ortiz Balcones, Iván</t>
  </si>
  <si>
    <t>0.3.- Uso de EPI BASICO En zona de afección a tratamientos fitosanitarios (Mascara, guantes)</t>
  </si>
  <si>
    <t>gines8:00</t>
  </si>
  <si>
    <t>R1/2/3/4</t>
  </si>
  <si>
    <t>TIERRA PALACIEGA (4)</t>
  </si>
  <si>
    <t>Climent Ferreira, Elisa Isabel</t>
  </si>
  <si>
    <t>0.4.- Uso EPI Especifico maquinaria corte (Motosierra, desbrozadora, corta setos etc)</t>
  </si>
  <si>
    <t>R3</t>
  </si>
  <si>
    <t xml:space="preserve">0.5.- Cumple con la normativa ambiental y de prevención de riesgos laborales propias de la labor que desarrolla </t>
  </si>
  <si>
    <t>R4</t>
  </si>
  <si>
    <t>PALACIOS</t>
  </si>
  <si>
    <t>R1-5</t>
  </si>
  <si>
    <t>Arjona Mateos, José María</t>
  </si>
  <si>
    <t>SI*****</t>
  </si>
  <si>
    <t xml:space="preserve">0.6.- Cumple con los protocolos de bioseguridad y de bienestar animal (Respeta al ganado) </t>
  </si>
  <si>
    <t>HLC</t>
  </si>
  <si>
    <t>GANADERÍA</t>
  </si>
  <si>
    <t>Falcón Sánchez, Jesús</t>
  </si>
  <si>
    <t>mairena del alcor.8:00</t>
  </si>
  <si>
    <t>PITAHAYA (26)</t>
  </si>
  <si>
    <t xml:space="preserve">HORAS DE PRIMERO </t>
  </si>
  <si>
    <t>R1-6</t>
  </si>
  <si>
    <t>HORAS DE SEGUNDO</t>
  </si>
  <si>
    <t>ELISA MOGUER(5)</t>
  </si>
  <si>
    <t>Ripa Lumbreras, Alberto</t>
  </si>
  <si>
    <t>ACTIVIDAD 1.- Libro de explotación ganadera</t>
  </si>
  <si>
    <t xml:space="preserve"> </t>
  </si>
  <si>
    <t>1.1.- Manejar con soltura el libro de explotación ganadero</t>
  </si>
  <si>
    <t>González Álvarez, Julián</t>
  </si>
  <si>
    <t>EXAMEN DE CONDUCIR</t>
  </si>
  <si>
    <t>NATUR GREEN (10)</t>
  </si>
  <si>
    <t>Jesus Montoya Mellado</t>
  </si>
  <si>
    <t>1.2.- Gestionar las guías de transporte.</t>
  </si>
  <si>
    <t>Mateos Rodríguez, Javier</t>
  </si>
  <si>
    <t>1.3.- Da de alta/baja animales en la explotación ganadera</t>
  </si>
  <si>
    <t>Mora Sierra, Serafín</t>
  </si>
  <si>
    <t>1.4.- Anota los tratamientos veterinarios aplicados a los animales.</t>
  </si>
  <si>
    <t>ACTIVIDAD 2. Manejo del ganado</t>
  </si>
  <si>
    <t>tiene transporte AGROQUIVIR</t>
  </si>
  <si>
    <t>MIGUEL OVIEDO (24)</t>
  </si>
  <si>
    <t>González Atienza, Juan Carlos</t>
  </si>
  <si>
    <t xml:space="preserve">prado del rey/ los palacios </t>
  </si>
  <si>
    <t>JOSÉ PAYAN (1)</t>
  </si>
  <si>
    <t>2.1.- Distingue lotes de animales por su estado productivo</t>
  </si>
  <si>
    <t>CONVENIOS REDACTADOS Y EN DELEGACIÓN</t>
  </si>
  <si>
    <t>R1/R4</t>
  </si>
  <si>
    <t>EVALUACIÓN ENTREGADA</t>
  </si>
  <si>
    <t>2.2.- Diferencia animales con buena y mala morfología según raza y producción</t>
  </si>
  <si>
    <t>R1/R4/R6</t>
  </si>
  <si>
    <t>R1/R2</t>
  </si>
  <si>
    <t>EVALUACION EN ADITTIO</t>
  </si>
  <si>
    <t>2.3.- Conoce el comportamiento animal según especie</t>
  </si>
  <si>
    <t>2.4.- Es capaz de manejar el ganado en una carga/descarga o traslado de corral</t>
  </si>
  <si>
    <t>R1/R5</t>
  </si>
  <si>
    <t>2.5.- Usa adecuadamente las herramientas para inmovilizar el ganado (mangas, cepos, lazos, aciales)</t>
  </si>
  <si>
    <t>Moguer Pérez, Manuel</t>
  </si>
  <si>
    <t>no aparece</t>
  </si>
  <si>
    <t>ESQUIZOFRENIA</t>
  </si>
  <si>
    <t>2.6.- Trabaja sin provocar stress ni alteraciones innecesarias a los animales</t>
  </si>
  <si>
    <t>2.7.- Realizar descorne (vacas), corte de pezuñas (cabra), arreglo de cascos (equino)</t>
  </si>
  <si>
    <t xml:space="preserve">ACTIVIDAD 3.- Molino de pienso </t>
  </si>
  <si>
    <t>3.1.- Regular la maquinaria.</t>
  </si>
  <si>
    <t>R2</t>
  </si>
  <si>
    <t>3.2.- Cambiar cabezales para hacer pellets.</t>
  </si>
  <si>
    <t xml:space="preserve">3.3.- Añadir sales y correctores a la mezcla. </t>
  </si>
  <si>
    <t>3.4.- Introducir grano en el molino</t>
  </si>
  <si>
    <t>3.5.- Recoger y almacenar el pienso.</t>
  </si>
  <si>
    <t>ACTIVIDAD 4 .  Gestión del pesebre (racionamiento animal)</t>
  </si>
  <si>
    <t>4.1 Distingue las materias primas que necesita cada animal</t>
  </si>
  <si>
    <t>R2/R4</t>
  </si>
  <si>
    <t>4.2 Prepara ración adecuada a cada animal según su estado</t>
  </si>
  <si>
    <t>4.3 Limpia el pesebre antes de repartir la ración.</t>
  </si>
  <si>
    <t>FUNDAMENTOS ZOOTECNICOS</t>
  </si>
  <si>
    <t>4.4 Maneja el unifeed, (REALIZA LA MEZCLA )</t>
  </si>
  <si>
    <t>4.5 Reparte adecuadamente la ración, dejando distancia adecuada para comer al animal</t>
  </si>
  <si>
    <t>4.6 Limpia y realiza el mantenimiento del unifeed</t>
  </si>
  <si>
    <t>4.7 Revisa y limpia los bebederos</t>
  </si>
  <si>
    <t>R2/R5</t>
  </si>
  <si>
    <t>PRODUCCIÓN LECHE</t>
  </si>
  <si>
    <t>PRODUCCIÓN CARNE</t>
  </si>
  <si>
    <t>ACTIVIDAD 5 .- Control celos y reproducción.</t>
  </si>
  <si>
    <t>5.1.- Identificar las distintas etapas reproductivas del animal.</t>
  </si>
  <si>
    <t>TALLER Y EQUIPOS</t>
  </si>
  <si>
    <t>INSTALACIONES AGRÍCOLAS</t>
  </si>
  <si>
    <t>R1/R2/R3</t>
  </si>
  <si>
    <t>5.2.- Es capaz de seleccionar animales para reproducción por morfologia o producción</t>
  </si>
  <si>
    <t>R1/R3/R4</t>
  </si>
  <si>
    <t>5.3.- Identifica los síntomas de celo de cada especie.</t>
  </si>
  <si>
    <t>CONTROL FITO</t>
  </si>
  <si>
    <t>5.4.- Realiza sincronización hormonal de celos.</t>
  </si>
  <si>
    <t>5.5.- Asiste como auxiliar en la monta natural o inseminación artificial.</t>
  </si>
  <si>
    <t>FUNDAM. AGRONOM.</t>
  </si>
  <si>
    <t>ACTIVIDAD 6 .- Control gestación y partos.</t>
  </si>
  <si>
    <t>RA 1. Identifica razas de mamíferos y aves de interés en ganadería, describiendo sus características morfológicas externas y sus aptitudes productivas.</t>
  </si>
  <si>
    <t>6.1.- Identificar animales gestantes (visual,ecografía...)</t>
  </si>
  <si>
    <t>RA 1. Selecciona y prepara a los animales para la reproducción, aplicando los métodos y técnicas determinados.</t>
  </si>
  <si>
    <t>RA 1. Realiza las operaciones de recepción y expedición de animales interpretando las normas y protocolos establecidos, garantizando la sanidad y bienestar animal.</t>
  </si>
  <si>
    <t>RA 1. Organiza el taller de la explotación justificando la ubicación de herramientas y equipos.</t>
  </si>
  <si>
    <t>RA 1. Instala y mantiene infraestructuras agrícolas describiendo sus características y técnicas de montaje.</t>
  </si>
  <si>
    <t>RA 1. Caracteriza la vegetación espontánea no deseada describiendo las especies presentes en la zona.</t>
  </si>
  <si>
    <t>6.2.- Vigilancia del parto (identifica síntomas)</t>
  </si>
  <si>
    <t>RA 1. Define la orientación productiva de la explotación agrícola, identificando los recursos disponibles y la demanda del mercado.</t>
  </si>
  <si>
    <t>RA 1. Determina los productos químicos fitosanitarios que se deben aplicar analizando sus características técnicas.</t>
  </si>
  <si>
    <t>RA 1. Realiza las operaciones necesarias para el riego de los cultivos relacionando el sistema de riego con el agua a aportar.</t>
  </si>
  <si>
    <t>RA 1. Caracteriza el clima y sus efectos sobre los cultivos analizando las informaciones disponibles.</t>
  </si>
  <si>
    <t>6.3.- Asiste adecuadamente al parto si es necesario</t>
  </si>
  <si>
    <t>R3/R4</t>
  </si>
  <si>
    <t xml:space="preserve">6.4.- Asiste al recien nacido </t>
  </si>
  <si>
    <t>RA 2. Determina las necesidades de alimentación y nutrición del ganado, calculando las raciones necesarias para cubrirlas según el tipo y características del mismo.</t>
  </si>
  <si>
    <t>RA 2. Realiza las operaciones necesarias para el control de las fases de celo, cubrición y gestación, considerando las particularidades de cada especie.</t>
  </si>
  <si>
    <t>RA 2. Realiza las operaciones de alimentación del ganado, utilizando los medios y métodos apropiados para la especie, fase productiva y sistema de explotación.</t>
  </si>
  <si>
    <t>RA 2. Maneja el tractor y equipos de tracción interpretando la funcionalidad y utilización del mismo.</t>
  </si>
  <si>
    <t>RA 2. Monta instalaciones de riego identificando los elementos de la instalación y las técnicas de montaje.</t>
  </si>
  <si>
    <t>RA 2. Determina la fauna perjudicial y beneficiosa para los vegetales, relacionando las características biológicas con los efectos sobre las plantas.</t>
  </si>
  <si>
    <t>6.5.- Maneja alimentación de la cría en los primeros días de vida.</t>
  </si>
  <si>
    <t>RA 2. Selecciona los cultivos relacionándolos con los objetivos productivos de la explotación.</t>
  </si>
  <si>
    <t>RA 2. Almacena y manipula los productos químicos fitosanitarios interpretando las normas y protocolos establecidos.</t>
  </si>
  <si>
    <t>RA 2. Realiza el abonado de los cultivos analizando las técnicas y procedimientos de aplicación.</t>
  </si>
  <si>
    <t>RA 2. Identifica tipos de suelos y sus características interpretando los datos obtenidos mediante análisis.</t>
  </si>
  <si>
    <t>6.6.- Maneja y mantiene la máquina nodriza. (gestión y limpieza)</t>
  </si>
  <si>
    <t>RA 3. Describe la reproducción de los animales, considerando sus fundamentos biológicos y las técnicas asociadas.</t>
  </si>
  <si>
    <t>RA 3. Maneja a la madre y las crías en el periparto y durante la fase de cría, siguiendo los protocolos establecidos para lograr la máxima supervivencia de las mismas.</t>
  </si>
  <si>
    <t>RA 3. Maneja los procesos de recría y cebo siguiendo criterios y protocolos preestablecidos</t>
  </si>
  <si>
    <t>RA 3. Realiza el mantenimiento básico del tractor y equipos de tracción interpretando los protocolos y fichas de mantenimiento.</t>
  </si>
  <si>
    <t>RA 3. Instala sistemas de protección y forzado relacionándolos con los factores ambientales y de cultivo.</t>
  </si>
  <si>
    <t>RA 3. Determina los agentes beneficiosos y los que provocan enfermedades y daños que afectan a las plantas, describiendo</t>
  </si>
  <si>
    <t>RA 3. Realiza operaciones de instalación de cultivos sin suelo analizando y aplicando técnicas de hidroponía.</t>
  </si>
  <si>
    <t>RA 3. Aplica métodos físicos, biológicos y/ o biotécnicos describiendo y manejando las técnicas prescritas.</t>
  </si>
  <si>
    <t>RA 3. Realiza labores culturales relacionándolas con el tipo de cultivo y sus técnicas asociadas.</t>
  </si>
  <si>
    <t>RA 3. Realiza la representación básica de las características topográficas del terreno justificando las técnicas utilizadas.</t>
  </si>
  <si>
    <t>RA 4. Clasifica las patologías más comunes que afectan a los animales y su influencia en los mismos, analizando el concepto de enfermedad y las causas que la originan.</t>
  </si>
  <si>
    <t>RA 4. Realiza las operaciones de ordeño, controlando los equipos y los animales y siguiendo los protocolos establecidos para obtener leche de calidad y mantener una buena salud de la ubre.</t>
  </si>
  <si>
    <t>RA 4. Maneja el pastoreo del ganado, aprovechando los recursos pastables de forma sostenible.</t>
  </si>
  <si>
    <t>RA 4. Realiza operaciones de soldadura y de mecanizado básico justificando los materiales y métodos empleados.</t>
  </si>
  <si>
    <t>RA 4. Mantiene instalaciones agrícolas interpretando los protocolos establecidos para su conservación e higiene.</t>
  </si>
  <si>
    <t>RA 4. Determina el estado sanitario de las plantas, valorando la información obtenida según el protocolo establecido.</t>
  </si>
  <si>
    <t>RA 4. Realiza operaciones de adecuación del terreno en agricultura convencional para la siembra, trasplante y plantación analizando y aplicando técnicas de laboreo.</t>
  </si>
  <si>
    <t>RA 4. Prepara productos químicos fitosanitarios siguiendo el protocolo establecido.</t>
  </si>
  <si>
    <t>RA 4. Recoge, manipula y acondiciona la cosecha justificando técnicas y métodos de agricultura moderna.</t>
  </si>
  <si>
    <t>ACTIVIDAD 7 .- Ordeño</t>
  </si>
  <si>
    <t>RA 4. Determina las necesidades hídricas de las especies analizando la relación agua- suelo-planta.</t>
  </si>
  <si>
    <t>RA 5. Caracteriza los alojamientos ganaderos, relacionándolos con la fase productiva y la especie de destino.</t>
  </si>
  <si>
    <t>RA 5. Realiza las operaciones necesarias para la producción de huevos y pollitos, siguiendo las especificaciones técnicas y aplicando criterios de rentabilidad y calidad.</t>
  </si>
  <si>
    <t>RA 5. Realiza las operaciones de manejo de las colmenas para producir miel y otros productos apícolas, aplicando las técnicas y utilizando los medios de producción intensiva.</t>
  </si>
  <si>
    <t>7.1.- Conocer los componentes de la máquina de ordeño</t>
  </si>
  <si>
    <t>RA 5. Cumple las normas de prevención de riesgos laborales y de protección ambiental, identificando los riesgos asociados, y las medidas y equipos para prevenirlos.</t>
  </si>
  <si>
    <t>RA 5. Caracteriza los métodos de protección para las plantas valorando sus efectos sobre la sanidad de las mismas.</t>
  </si>
  <si>
    <t>RA 5. Implanta el material vegetal, justificando el uso de plantas y semillas mejoradas y aplicando las técnicas de la agricultura moderna.</t>
  </si>
  <si>
    <t>RA 5. Aplica productos químicos fitosanitarios seleccionando la maquinaria y equipos.</t>
  </si>
  <si>
    <t xml:space="preserve">7.2.- Control entrada del ganado a sala ordeño </t>
  </si>
  <si>
    <t xml:space="preserve">7.3.- Limpieza de ubres y revisión de ubres (mamitis o ubres dañadas) </t>
  </si>
  <si>
    <t>RA 5. Reconoce las características de los ecosistemas del entorno más próximo analizando las interrelaciones bióticas.</t>
  </si>
  <si>
    <t>7.4.- Gestión de animales en tratamiento (inhibidores)</t>
  </si>
  <si>
    <t>RA 6. Identifica los distintos productos animales, describiendo sus características y las bases fisiológicas de la producción.</t>
  </si>
  <si>
    <t>7.5.- Realizar test California</t>
  </si>
  <si>
    <t xml:space="preserve">7.6.- Colocación pezoneras en ubres. </t>
  </si>
  <si>
    <t>7.7.- Identificar animales mas productivos.</t>
  </si>
  <si>
    <t>RA 6. Cumple las normas de prevención de riesgos laborales y de protección ambiental, identificando los riesgos asociados, y las medidas y equipos para prevenirlos.</t>
  </si>
  <si>
    <t>7.8.- Realizar y controlar el ordeño. (tiempo)</t>
  </si>
  <si>
    <t>7.9.- Desinfección y sellado de ubres.</t>
  </si>
  <si>
    <t>7.10.- Control limpieza/desinfección automática tuberias de leche (piedra de leche)</t>
  </si>
  <si>
    <t>RA 6. Reconoce los riesgos derivados de la utilización de productos químicos fitosanitarios en función de su composición y mecanismos de acción, analizando sus efectos perjudiciales sobre las personas y el medio.</t>
  </si>
  <si>
    <t>ACTIVIDAD 8 .- Control calidad de leche.</t>
  </si>
  <si>
    <t>8.1.- Controlar la Tª de refrigeración de la leche.</t>
  </si>
  <si>
    <t>8.2.- Identificar los factores que aumentan las células somáticas en leche</t>
  </si>
  <si>
    <t>8.3.- Interpretar análisis de leche (rendimiento quesero, celulas somáticas...)</t>
  </si>
  <si>
    <t>RA 6. Identifica las especies vegetales siguiendo criterios taxonomicos</t>
  </si>
  <si>
    <t>ACTIVIDAD 9 .- Gestión de instalaciones en ganado intensivo (cerdos, pollos)</t>
  </si>
  <si>
    <t>RA 7. Cumple las normas de prevención de riesgos laborales y de protección ambiental, identificando los riesgos asociados, y las medidas y equipos para prevenirlos.</t>
  </si>
  <si>
    <t>RA 7. Caracteriza los fertilizantes que va a utilizar reconociendo su uso.</t>
  </si>
  <si>
    <t>9.1.- Gestionar ventilación adecuada en naves cerradas.</t>
  </si>
  <si>
    <t>9.2.- Gestionar horas de luz (fotoperiodo) en naves cerradas</t>
  </si>
  <si>
    <t>9.3.- Controlar fosa de purines (porcino)</t>
  </si>
  <si>
    <t>9.4.- Revisar dosificadores automáticos de pienso</t>
  </si>
  <si>
    <t>9.5.- Revisa y limpia los bebederos</t>
  </si>
  <si>
    <t>ACTIVIDAD 10 .- Limpieza y desinfección de instalaciones ganaderas (VACÍO SANITARIO)</t>
  </si>
  <si>
    <t>10.1.- Gestión de la cama,  Realizar el cambio de cama (paja,serrin) en el momento adecuado</t>
  </si>
  <si>
    <t>R1/R3</t>
  </si>
  <si>
    <t xml:space="preserve">10.2.- Retirar y almacenar el estiercol </t>
  </si>
  <si>
    <t>10.3.- Aplicar desinfectantes/insecticidas (biocidas) para vacío sanitario</t>
  </si>
  <si>
    <t>ACTIVIDAD 11 .- Enfermedades y patologías animales</t>
  </si>
  <si>
    <t>11.1.- Tras revisar el ganado, identifica animales enfermos (heces anormales, comportamiento extraño, abatimiento, parásitos)</t>
  </si>
  <si>
    <t>11.2.- Reconoce las principales enfermedades del ganado y sus síntomas</t>
  </si>
  <si>
    <t>11.3.- Reconoce las marcas que señalan a los animales enfermos (pintura, brida, pulsera...)</t>
  </si>
  <si>
    <t>11.4.- Conoce el protocolo a seguir con animales enfermos en la explotación.</t>
  </si>
  <si>
    <t>11.5.- Aplica el tratamiento adecuado tras la indicación del veterinario (INYECTABLE, VIA ORAL...)</t>
  </si>
  <si>
    <t>ACTIVIDAD 12 .- Recogida, clasificación, envasado y almacenamiento de huevos.</t>
  </si>
  <si>
    <t xml:space="preserve">12.1.- Recolectar los huevos de forma cuidadosa.  </t>
  </si>
  <si>
    <t>12.2.- Eliminar huevos rotos y en mal estado</t>
  </si>
  <si>
    <t>12.3.- Colocación de huevos en máquina clasificadora.</t>
  </si>
  <si>
    <t xml:space="preserve">12.4.- Colocar los huevos sus envases correspondientes. </t>
  </si>
  <si>
    <t xml:space="preserve">12.5.- Embalar y preparación para venta. </t>
  </si>
  <si>
    <t xml:space="preserve">12.6.- Colocar las cajas de huevos en cámara frigorífica según fecha de entrada en cámara. </t>
  </si>
  <si>
    <t xml:space="preserve">12.7.- Retirar aquellos preparados para su venta. </t>
  </si>
  <si>
    <t>ACTIVIDAD 13 .- Mantenimiento de huevos en incubadora</t>
  </si>
  <si>
    <t xml:space="preserve"> 13.1.- Retirar huevos en mal estado.</t>
  </si>
  <si>
    <t>R3/R6</t>
  </si>
  <si>
    <t xml:space="preserve"> 13.2.- Monitorizar las condiciones de la incubadora. </t>
  </si>
  <si>
    <t>13.3.- Vigilar la eclosión del huevo</t>
  </si>
  <si>
    <t>ACTIVIDAD 14.- Manejo de colmenas.</t>
  </si>
  <si>
    <t>14.1.- Diferenciar abejas obreras, zánganos y reina.</t>
  </si>
  <si>
    <t>14.2.- Alimentar a las colmenas en invierno</t>
  </si>
  <si>
    <t>14.3.- Castrado de la colmena (extraer miel)</t>
  </si>
  <si>
    <t>R5/R6</t>
  </si>
  <si>
    <t>14.4.- Uso adecuado de la centrífuga</t>
  </si>
  <si>
    <t>14.5.- Limpieza de cuadros y colocación de láminas de cera</t>
  </si>
  <si>
    <t>14.6.- Blanqueado de colmenas.</t>
  </si>
  <si>
    <t>ACTIVIDAD 15. Taller agrario</t>
  </si>
  <si>
    <t>15.1.- Identificar las principales herramientas del taller agrario</t>
  </si>
  <si>
    <t>R1-R5</t>
  </si>
  <si>
    <t>15.2.- Mantener el orden y la limpieza en el taller.</t>
  </si>
  <si>
    <t>15.3.- Eliminar residuos de forma adecuada</t>
  </si>
  <si>
    <t xml:space="preserve">15.4.-  Herramientas y/o maquinaría (mantenimiento). </t>
  </si>
  <si>
    <t>R4/5</t>
  </si>
  <si>
    <t>ACTIVIDAD 16. Soldadura y mecanizado básico</t>
  </si>
  <si>
    <t>16.1.- Selecciona loa electrodos adecuados al material a soldar</t>
  </si>
  <si>
    <t>16.2.- Selecciona la intensidad adecuada al material a soldar y electrodo</t>
  </si>
  <si>
    <t>16.3.- Realiza cordon de soldadura</t>
  </si>
  <si>
    <t>16.4.- Utiliza los EPI adecuados (pantalla soldadura, guantes, mandil...)</t>
  </si>
  <si>
    <t>R4/R5</t>
  </si>
  <si>
    <t>ACTIVIDAD 17.- Mantenimiento del tractor/ motocultor</t>
  </si>
  <si>
    <t>17.1.- Observar el nivel de líquido refrigerante.</t>
  </si>
  <si>
    <t xml:space="preserve">17.2.- Extracción y Limpieza del filtro (con agua jabonosa, compresor de aire) siguiendo las medidas de Protección Ambiental. </t>
  </si>
  <si>
    <t xml:space="preserve">17.3.- Localizar engrasadores y realizar el engrasado correspondiente. </t>
  </si>
  <si>
    <t>17.4.- Observar el nivel de aceite motor y aceite hidraulico mediante varilla</t>
  </si>
  <si>
    <t>17.5.- Cambiar el aceite motor/hidraulico a las horas de trabajo correspondientes.</t>
  </si>
  <si>
    <t>17.6.- Almacenamiento del aceite usado para su posterior traslado a centros de reciclaje / puntos limpios.</t>
  </si>
  <si>
    <t xml:space="preserve">17,7.- Observar y suministrar gasoil si es necesario. </t>
  </si>
  <si>
    <t>ACTIVIDAD 18.-Operaciones básicas de manejo de tractor</t>
  </si>
  <si>
    <t xml:space="preserve">18.1.-Manejo del grupo y marchas del tractor </t>
  </si>
  <si>
    <t>18.2.-Manejo del hidráulico</t>
  </si>
  <si>
    <t>18.3.- Enganchar y desenganchar el apero</t>
  </si>
  <si>
    <t xml:space="preserve">18.4.- Regular el apero   </t>
  </si>
  <si>
    <t>18.5.-Enganche de remolque y su manejo</t>
  </si>
  <si>
    <t>18.6.-Calibración de GPS (introducir datos y parámetros necesarios)</t>
  </si>
  <si>
    <t>ACTIVIDAD 19.- Mantenimiento de aperos.</t>
  </si>
  <si>
    <t xml:space="preserve">19.1.- Identificar las piezas metálicas donde se debe realizar el engrase y realizarlo. </t>
  </si>
  <si>
    <t xml:space="preserve">19.2.- Realizar soldadura básica y/o mecanizado básico </t>
  </si>
  <si>
    <t xml:space="preserve">19.3.- Realizar la mezcla de productos para su limpieza y proceder a su limpiado. </t>
  </si>
  <si>
    <t>19.4.- Realizar el pintado del apero  y limpiar herramientas y materiales usados</t>
  </si>
  <si>
    <t>ACTIVIDAD 20.- Laboreo del terreno.</t>
  </si>
  <si>
    <t>20.1.- Realiza labores profundas (subsolador, vertedera o arado de discos..)</t>
  </si>
  <si>
    <t>R2/R4/R5</t>
  </si>
  <si>
    <t>20.2.- Realiza labores superficiales (cultivador, grada, chísel, rulo..)</t>
  </si>
  <si>
    <t xml:space="preserve">20.3.- Ajusta la velocidad y la profundidad del apero a las condiciones del terreno </t>
  </si>
  <si>
    <t xml:space="preserve">20.4.- Manejo de GPS en tractor autoguiado para realizar la labor </t>
  </si>
  <si>
    <t>ACTIVIDAD 21- Siembra en terreno</t>
  </si>
  <si>
    <t xml:space="preserve">21.1.- Identificar y seleccionar principales semillas . </t>
  </si>
  <si>
    <t xml:space="preserve">21.2.- Preparar y configurar maquinaria (dosis semillado , distancia , abonado, herbicida , insecticida) </t>
  </si>
  <si>
    <t xml:space="preserve">21.3.- Realiza la siembra a la velocidad , distancia y profundidad adecuada </t>
  </si>
  <si>
    <t xml:space="preserve">21.4.- Regar si es necesario. </t>
  </si>
  <si>
    <t xml:space="preserve">21.5.- Manejo de GPS en tractor autogiado para realizar la labor </t>
  </si>
  <si>
    <t>ACTIVIDAD 22.- Plantación</t>
  </si>
  <si>
    <t>22.1.- Extracción de la planta de la bandeja. (manual)</t>
  </si>
  <si>
    <t>22.2.- Realización del hoyo con el marco de platación adecuado (manual)</t>
  </si>
  <si>
    <t>22.3.- Regulación y ajustes máquina plantadora en extensivo (mecanizado)</t>
  </si>
  <si>
    <t>22.4.- Plantación (manual o mecanizado)</t>
  </si>
  <si>
    <t xml:space="preserve">22.5.- Manejo de GPS en tractor autogiado para realizar la labor </t>
  </si>
  <si>
    <t xml:space="preserve">22.5.- Riego de implantación. </t>
  </si>
  <si>
    <t xml:space="preserve">ACTIVIDAD 23.- Desbroce (con tractor o desbrozadora manual)  </t>
  </si>
  <si>
    <t>23.1.- Regular la desbrozadora.</t>
  </si>
  <si>
    <t xml:space="preserve">23.2.- Realización del desbroce </t>
  </si>
  <si>
    <t>23.3.- Limpieza y mantenimiento de la desbrozadora previo y al finalizar el trabajo (apero o manual).</t>
  </si>
  <si>
    <t xml:space="preserve">MODULOS PROFESIONALES </t>
  </si>
  <si>
    <t>ACTIVIDAD 24.- Escarda</t>
  </si>
  <si>
    <t xml:space="preserve">24.2.- Identificar especies a eliminar. </t>
  </si>
  <si>
    <t>CODIGO</t>
  </si>
  <si>
    <t xml:space="preserve">ACTIVIDAD PRINCIPAL </t>
  </si>
  <si>
    <t>EMPRESAS</t>
  </si>
  <si>
    <t>0475(IC)</t>
  </si>
  <si>
    <t>24.3.- Realizar la labor</t>
  </si>
  <si>
    <t>0407 (TET)</t>
  </si>
  <si>
    <t>ACTIVIDAD 25.- Riego.</t>
  </si>
  <si>
    <t>25.1.- Cálculo de dosis de riego.</t>
  </si>
  <si>
    <t>0408 (IIA)</t>
  </si>
  <si>
    <t>R4/R1/R2</t>
  </si>
  <si>
    <t>0409 (PSV)</t>
  </si>
  <si>
    <t xml:space="preserve">25.2.- Aplicación de la dosis de riego correcta (cantidad y frecuencia). </t>
  </si>
  <si>
    <t>0476 ( PA)</t>
  </si>
  <si>
    <t>25.3.- Realización de canteros, eras y caballones. (INUNDACIÓN)</t>
  </si>
  <si>
    <t>R4/R1/R2/R3</t>
  </si>
  <si>
    <t>0477(PLHAV)</t>
  </si>
  <si>
    <t>0479(CF)</t>
  </si>
  <si>
    <t xml:space="preserve">FUNDAMENTOS ZOOTÉCNICOS </t>
  </si>
  <si>
    <t>0405 (FZ)</t>
  </si>
  <si>
    <t>FUNDAMENTOS AGRONÓMICOS</t>
  </si>
  <si>
    <t>0404(FA)</t>
  </si>
  <si>
    <t>25.4.- Preparación y extensión de las gomas/tubos. (ASPERSIÓN/GOTEO)</t>
  </si>
  <si>
    <t>R3/R4/R5</t>
  </si>
  <si>
    <t xml:space="preserve">25.5.- Colocar correctamente los aspersores teniendo en cuenta el radio de acción (ASPERSIÓN) </t>
  </si>
  <si>
    <t xml:space="preserve">PRODUCCIÓN DE CARNE Y OTRAS PRODUCCIONES GANADERAS </t>
  </si>
  <si>
    <t>0478(PC+)</t>
  </si>
  <si>
    <t>25.6.- Revisión y mantenimiento de goteros (GOTEO)</t>
  </si>
  <si>
    <t>25.7.- Cálculo dosis abono y frecuencia en fertirrigación</t>
  </si>
  <si>
    <t>R7/R1</t>
  </si>
  <si>
    <t xml:space="preserve">25.8.- Realiza el riego </t>
  </si>
  <si>
    <t>ACTIVIDAD 26.- Abonado</t>
  </si>
  <si>
    <t>26.1.- Elección del momento de abonado.</t>
  </si>
  <si>
    <t>R2/R3/R4/R5</t>
  </si>
  <si>
    <t>R7/R2/R1</t>
  </si>
  <si>
    <t xml:space="preserve">26.2.- Elección de los nutrientes/fertilizantes adecuados para cada momento y abono que lo contenga. </t>
  </si>
  <si>
    <t>R7/2</t>
  </si>
  <si>
    <t xml:space="preserve">26.3.- Preparación de los abonos. </t>
  </si>
  <si>
    <t xml:space="preserve">26.4.- Cálculo de dosis. </t>
  </si>
  <si>
    <t xml:space="preserve">26.5.- Aplicación utilizando la maquinaría indicada </t>
  </si>
  <si>
    <t>ACTIVIDAD 27.- Hidroponía.</t>
  </si>
  <si>
    <t>27.1.- Regular y manejar el programador de riego.</t>
  </si>
  <si>
    <t>R4/R7/R1</t>
  </si>
  <si>
    <t>27.2.- Control y manejo del drenaje de la bandeja de demanda (25%)</t>
  </si>
  <si>
    <t>R4/R7</t>
  </si>
  <si>
    <t>27.3.- Revisión pH y Conductividad</t>
  </si>
  <si>
    <t>27.4.- Calibrado pHmetro y conductimetro</t>
  </si>
  <si>
    <t>27.5.- Identificar principales carencias de micronutrientes en hidroponía (calcio, clorosis ferrica...)</t>
  </si>
  <si>
    <t>ACTIVIDAD 28.- Producción de planta en semilleros</t>
  </si>
  <si>
    <t xml:space="preserve">28.1.- Elección del sustrato. </t>
  </si>
  <si>
    <t>R2/R3/R5</t>
  </si>
  <si>
    <t>R2/R7</t>
  </si>
  <si>
    <t xml:space="preserve">28.2.- Preparación de la mezcla de sustrato.  </t>
  </si>
  <si>
    <t>28.3.- Relleno de bandejas y semilleros.</t>
  </si>
  <si>
    <t xml:space="preserve">28.4.- Selección de semillas. </t>
  </si>
  <si>
    <t xml:space="preserve">28.5.- Siembra. </t>
  </si>
  <si>
    <t xml:space="preserve">28.6.- Tapado de semillas. </t>
  </si>
  <si>
    <t>28.7.- Colocación en vivero.</t>
  </si>
  <si>
    <t>ACTIVIDAD 29.- Destallado, entutorado y atado de tomates.</t>
  </si>
  <si>
    <t xml:space="preserve">29.1.- Identificar los brotes axilares. </t>
  </si>
  <si>
    <t xml:space="preserve">29.2.- Eliminar el brote de manualmente. </t>
  </si>
  <si>
    <t xml:space="preserve">29.3.- Preparar cuerdas. </t>
  </si>
  <si>
    <t xml:space="preserve">29.4.- Atar a base de plantas y al alambre guía. </t>
  </si>
  <si>
    <t>29.5.- Liar la mata a la cuerda.</t>
  </si>
  <si>
    <t>ACTIVIDAD 30.- Poda Hortícolas (viñas, pimiento, berenjena, pepino)</t>
  </si>
  <si>
    <t xml:space="preserve">30.1.- Seleccionar ramas/hojas a eliminar. </t>
  </si>
  <si>
    <t xml:space="preserve">30.2.- Podar mediante tijeras manuales </t>
  </si>
  <si>
    <t xml:space="preserve">30.3.- Recoger restos de poda. </t>
  </si>
  <si>
    <t>ACTIVIDAD 31.- Recolección  de frutos arboreos (OLIVO, FRUTALES) y hortalizas (tomates, berenjena, calabacín, calabaza)</t>
  </si>
  <si>
    <t xml:space="preserve">31.1.- Reconocer el punto de madurez óptimo. </t>
  </si>
  <si>
    <t xml:space="preserve">31.2.- Recolecta usando la herramienta necesaria para su cosecha si es necesario . </t>
  </si>
  <si>
    <t>31.3.- Recoger la aceituna, fruto u hortaliza.</t>
  </si>
  <si>
    <t>31.4.Almacenar la cosecha.</t>
  </si>
  <si>
    <t>ACTIVIDAD 32.- Poda/tala de olivar y árboles frutales</t>
  </si>
  <si>
    <t>32.1.- Chequeo previo de las herramientas y/o motosierra, comprobación de puntos sensibles (engrasadores, aceite, combustible, elementos de corte, elementos de seguridad).</t>
  </si>
  <si>
    <t xml:space="preserve">32.2.- Seleccionar las ramas a mantener y de aquellas a eliminar. </t>
  </si>
  <si>
    <t xml:space="preserve">32.3.- Realizar la poda/tala </t>
  </si>
  <si>
    <t>32.4.- Uso de Casco de motoserrista , zahón y guante anticorte</t>
  </si>
  <si>
    <t xml:space="preserve">32.5.- Limpieza tras el trabajo de  las herramientas y/o motosierra, comprobación de puntos sensibles otra vez y anotar anomalías </t>
  </si>
  <si>
    <t>Telefono de la persona de contacto</t>
  </si>
  <si>
    <t>ACTIVIDAD 33.- Quema de los restos del olivar, árboles frutales y/o rastrojos.</t>
  </si>
  <si>
    <t xml:space="preserve">33.1.- Preparar los montones. </t>
  </si>
  <si>
    <t>Nombre de la persona de contacto</t>
  </si>
  <si>
    <t>NOMBRE DE LA EMPRESA</t>
  </si>
  <si>
    <t>33.2.- Realización de la quema teniendo en cuenta la prevencion de incendios</t>
  </si>
  <si>
    <t>ACTIVIDADES PRODUCTIVAS A LAS QUE SE DEDICA LA EMPRESA</t>
  </si>
  <si>
    <t xml:space="preserve"> 33.3.- Extender las cenizas.</t>
  </si>
  <si>
    <t>CIF DE LA EMPRESA</t>
  </si>
  <si>
    <t xml:space="preserve">DOMICILIO SOCIAL DE LA EMPRESA </t>
  </si>
  <si>
    <t>REPRESENTANTE SOCIAL DE LA EMPRESA</t>
  </si>
  <si>
    <t xml:space="preserve">DNI DEL REPRESENTANTE SOCIAL DE LA EMPRESA </t>
  </si>
  <si>
    <t>NOMBRE DEL TUTOR LABORAL</t>
  </si>
  <si>
    <t xml:space="preserve">DNI DEL TUTOR LABORAL </t>
  </si>
  <si>
    <t>NOMBRE DEL TUTOR DOCENTE</t>
  </si>
  <si>
    <t>DNI DEL TUTOR DOCENTE</t>
  </si>
  <si>
    <t xml:space="preserve">SI EL CENTRO DE TRABAJO NO CORRESPONDE CON LA SEDE SOCIAL , INDICARLO </t>
  </si>
  <si>
    <t>¿EXISTE POSIBILIDAD DE INSERCIÓN LABORAL EN LA EMPRESA ?</t>
  </si>
  <si>
    <t>ACTIVIDADES PRODUCTIVAS A REALIZAR POR EL ALUMNO EN LAS PRACTICAS DE EMPRESA</t>
  </si>
  <si>
    <t xml:space="preserve">OTRA INFORMACIÓN QUE CONSIDERE IMPORTANTE </t>
  </si>
  <si>
    <t>Dirección de correo electrónico</t>
  </si>
  <si>
    <t>ACTIVIDAD 34.- Molido de restos de poda.</t>
  </si>
  <si>
    <t>ALUMNO/S</t>
  </si>
  <si>
    <t>34.1.- Preparar los restos de poda en hileras o calles.</t>
  </si>
  <si>
    <t>COOP ANDALUZA  AGROQUIVIR</t>
  </si>
  <si>
    <t>34.2.- Regular el apero</t>
  </si>
  <si>
    <t>34.3.- Moler con la astilladora</t>
  </si>
  <si>
    <t>COOP ANDALUZA MARIBÁÑEZ-ADRIANO</t>
  </si>
  <si>
    <t>COOP ANDALUZA LAS NIEVES</t>
  </si>
  <si>
    <t xml:space="preserve">COOP ANDALUZA PARQUE NORTE </t>
  </si>
  <si>
    <t>COOP LAS MARISMAS</t>
  </si>
  <si>
    <t>ACTIVIDAD 35.- Manejo de invernaderos.</t>
  </si>
  <si>
    <t>35.1.- Cambio de plástico en invernadero.</t>
  </si>
  <si>
    <t>35.2.- Manejo de ventanas cenitales</t>
  </si>
  <si>
    <t>35.3.- Manejo mallas sombreo</t>
  </si>
  <si>
    <t>35.4.- Blanqueo de cubiertas invernadero</t>
  </si>
  <si>
    <t>35.5.- Mantenimiento de instalaciones</t>
  </si>
  <si>
    <t>R1/R2/R3/R4</t>
  </si>
  <si>
    <t>35.6.- Manejo de maquinaria asociada al invernadero</t>
  </si>
  <si>
    <t>ACTIVIDAD 36.- Insectos polinizadores</t>
  </si>
  <si>
    <t>36.1.- Elegir la zona más adecuada para la colocación de insectos polinizadores</t>
  </si>
  <si>
    <t>MIGUEL OVIEDO</t>
  </si>
  <si>
    <t xml:space="preserve">INTENTAR QUE COJA 2 </t>
  </si>
  <si>
    <t>PARQUE NORTE (AGRICULTORES)</t>
  </si>
  <si>
    <t>JOSE ANGEL</t>
  </si>
  <si>
    <t>NATURGRYN</t>
  </si>
  <si>
    <t xml:space="preserve">36.2 .- Colocar las colmenas </t>
  </si>
  <si>
    <t>LOS PALACIOS</t>
  </si>
  <si>
    <t>AGAMA</t>
  </si>
  <si>
    <t>COOP LAS MARISMAS (AGRICULTORES)</t>
  </si>
  <si>
    <t>36.3.- Mantener y/o alimentar las colmenas si es necesario</t>
  </si>
  <si>
    <t>AGROQUIVIR (AGRICULTORES)</t>
  </si>
  <si>
    <t xml:space="preserve">ELISA MOGUER </t>
  </si>
  <si>
    <t>INVERNADERO</t>
  </si>
  <si>
    <t>ACTIVIDAD 37.- Acolchado con plástico</t>
  </si>
  <si>
    <t xml:space="preserve">37.1.- Desenrollar bobinas de plástico. </t>
  </si>
  <si>
    <t xml:space="preserve">37.2.- Colocar el acolchado. </t>
  </si>
  <si>
    <t xml:space="preserve">37.3.- Entierrar las zonas laterales y extremos del plástico para su fijación. </t>
  </si>
  <si>
    <t xml:space="preserve">37.4.- Realizar los agujeros para la colocación de la planta. </t>
  </si>
  <si>
    <t>JUAN ANICETO</t>
  </si>
  <si>
    <t>ACTIVIDAD 38.- Control plagas y hongos en invernadero</t>
  </si>
  <si>
    <t xml:space="preserve">VACAS DE LECHE </t>
  </si>
  <si>
    <t>DENTRO DEL PUEBLO</t>
  </si>
  <si>
    <t xml:space="preserve">GANADERIA CAPRINA LOS CALVOS </t>
  </si>
  <si>
    <t>38.1.- Identifica las principales plagas hortícolas (insectos, ácaros...)</t>
  </si>
  <si>
    <t>CABRAS (LOS PALACIOS)</t>
  </si>
  <si>
    <t>SALVADOR</t>
  </si>
  <si>
    <t xml:space="preserve">HUEVOS CAPI SOCIEDAD LIMITADA </t>
  </si>
  <si>
    <t>JOSE LUIS DE LA ROSA (VACAS UTRERA)</t>
  </si>
  <si>
    <t>38.2.- Identifica los principales hongos que afectan al cultivo (botritis, fusarium...)</t>
  </si>
  <si>
    <t>VACAS DE LECHE</t>
  </si>
  <si>
    <t>ENRIQUE RIBERA</t>
  </si>
  <si>
    <t xml:space="preserve">CABRAS ( LOS PALACIOS) </t>
  </si>
  <si>
    <t>DOS HERMANAS (POR DE TERMINAR)</t>
  </si>
  <si>
    <t>38.3.- Identifica los principales síntomas de la afectación de dichas plagas y hongos.</t>
  </si>
  <si>
    <t>VACAS DOS HERMANAS</t>
  </si>
  <si>
    <t>R1/3</t>
  </si>
  <si>
    <t>38.4.- Selecciona trampas atrayentes de insectos adecuadas para la plaga a controlar</t>
  </si>
  <si>
    <t>R1/2/3</t>
  </si>
  <si>
    <t>38.5.- Colacar la trampa en la zona más adecuada.</t>
  </si>
  <si>
    <t>38.6.- Evalua cuando es necesario tomar medidas correctoras por el grado de afectación.</t>
  </si>
  <si>
    <t>38.7.- Identifica la fauna auxiliar o beneficiosa frente a esas plagas.</t>
  </si>
  <si>
    <t>R2/3</t>
  </si>
  <si>
    <t>38.8.- Relaciona plaga, fauna auxiliar y fitosanitarios compatibles a través de distintas APP.</t>
  </si>
  <si>
    <t>R3/R4/R5/R2</t>
  </si>
  <si>
    <t>38.9.- Seleccionar principio activo y dosis adecuada para cada situación</t>
  </si>
  <si>
    <t>R1/2/3/5</t>
  </si>
  <si>
    <t>R1/4/5</t>
  </si>
  <si>
    <t>38.10.- Realizar la mezcla de principios activos si es necesario</t>
  </si>
  <si>
    <t xml:space="preserve">38.11.- Aplicar el tratamiento </t>
  </si>
  <si>
    <t>38.12.- Limpiar la maquinaria de aplicación</t>
  </si>
  <si>
    <t>38.13.- Establecer plazos de seguridad hasta el consumo desde el tratamiento.</t>
  </si>
  <si>
    <t>38.14.- Ordenar y controlar el almacén de productos fitosanitarios</t>
  </si>
  <si>
    <t>ACTIVIDAD 39.- Control plagas y enfermedades en cultivo extensivo.</t>
  </si>
  <si>
    <t>39.1.- Identifica las principales plagas y enfermedades del algodón, girasol, remolacha...</t>
  </si>
  <si>
    <t>39.2.- Identifica los principales síntomas de la afectación de dichas plagas y enfermedades..</t>
  </si>
  <si>
    <t>39.3.- Selecciona trampas atrayentes de insectos adecuadas para la plaga a controlar</t>
  </si>
  <si>
    <t>39.4.- Colacar la trampa en la zona más adecuada.</t>
  </si>
  <si>
    <t>39.5.- Evalua cuando es necesario tomar medidas correctoras por el grado de afectación.</t>
  </si>
  <si>
    <t>39.6.- Identifica la fauna auxiliar o beneficiosa frente a esas plagas y enfermedades.</t>
  </si>
  <si>
    <t>39.7.- Relaciona plaga, fauna auxiliar y fitosanitarios compatibles a través de distintas APP</t>
  </si>
  <si>
    <t>39.8.- Seleccionar principio activo y dosis adecuada para cada situación</t>
  </si>
  <si>
    <t>39.9.- Realizar la mezcla de principios activos si es necesario</t>
  </si>
  <si>
    <t xml:space="preserve">39.10.- Aplicar el tratamiento </t>
  </si>
  <si>
    <t>39.11.- Limpiar la maquinaria de aplicación</t>
  </si>
  <si>
    <t>38.12.- Establecer plazos de seguridad hasta el consumo desde el tratamiento.</t>
  </si>
  <si>
    <t>38.13.- Ordenar y controlar el almacén de productos fitosanitarios</t>
  </si>
  <si>
    <t>ACTIVIDAD 40.- Tratamientos fitosanitarios. (MALAS HIERBAS)</t>
  </si>
  <si>
    <t>40.1.- Identificar principales plantas adventicias a eliminar en los principales cultivos.</t>
  </si>
  <si>
    <t>R1/4</t>
  </si>
  <si>
    <t>R1/2</t>
  </si>
  <si>
    <t>40.2.- Seleccionar principio activo y dosis adecuada para cada situación</t>
  </si>
  <si>
    <t>R1/5</t>
  </si>
  <si>
    <t>40.3.- Realizar la mezcla de principios activos si es necesario</t>
  </si>
  <si>
    <t xml:space="preserve">40.4.- Aplicar el tratamiento </t>
  </si>
  <si>
    <t>40.5.- Limpiar la maquinaria de aplicación</t>
  </si>
  <si>
    <t>40.6.- Establecer plazos de seguridad hasta el consumo desde el tratamiento.</t>
  </si>
  <si>
    <t>40.7.- Ordenar y controlar el almacén de productos fitosanitarios</t>
  </si>
  <si>
    <t>ACTIVIDAD 41.- Realización de injertos</t>
  </si>
  <si>
    <t>41.1.- Identificar distintos tipos de injertos</t>
  </si>
  <si>
    <t xml:space="preserve">41.2.- Cortar y preparar el patrón. </t>
  </si>
  <si>
    <t xml:space="preserve">41.3.- Realizar el injerto. </t>
  </si>
  <si>
    <t xml:space="preserve">41.4.- Cuidados a posteriori. </t>
  </si>
  <si>
    <t xml:space="preserve">ACTIVIDAD 42. Apoyo como auxilar técnico del ingeniero agrónomo o técnico superior. </t>
  </si>
  <si>
    <t>42.1Rellena cuaderno de campo con datos medioambientales (temoeratura,viento , pluviometria, etc)</t>
  </si>
  <si>
    <t>42.2.Apoyo en la realización del análisis de suelo</t>
  </si>
  <si>
    <t>42.3 Apoyo en la realización del análisis de agua</t>
  </si>
  <si>
    <t>42.4. Apoyo en la preparacion de solución madre en fertirrigación</t>
  </si>
  <si>
    <t>42.5.  Reconocimiento botánico de los cultivos y sus variedades</t>
  </si>
  <si>
    <t xml:space="preserve">42.6.Interpreta los planos topográficos y el cálculo de superficie </t>
  </si>
  <si>
    <t>LISTO</t>
  </si>
  <si>
    <t>FULL</t>
  </si>
  <si>
    <t>COMPROMISOS COLABORACION</t>
  </si>
  <si>
    <t xml:space="preserve">SITUACION </t>
  </si>
  <si>
    <t>NOMBRE</t>
  </si>
  <si>
    <t>CARGO</t>
  </si>
  <si>
    <t>TELEFONO 1</t>
  </si>
  <si>
    <t xml:space="preserve">TELEFONO 2 </t>
  </si>
  <si>
    <t>EMAIL</t>
  </si>
  <si>
    <t>OTROS</t>
  </si>
  <si>
    <t xml:space="preserve">CONSEJERÍA </t>
  </si>
  <si>
    <t>MANUEL CASAS</t>
  </si>
  <si>
    <t>COORDINADOR DUAL ANDALUCÍA (CREO)</t>
  </si>
  <si>
    <t>955 36 68 91</t>
  </si>
  <si>
    <t>955 06 68 91</t>
  </si>
  <si>
    <t>manuel.casas.ext@juntadeandalucia.es</t>
  </si>
  <si>
    <t>AYUNTAMIENTO</t>
  </si>
  <si>
    <t>REOLINA</t>
  </si>
  <si>
    <t>DELEGADO MEDIOAMBIENTE</t>
  </si>
  <si>
    <t>1 Oct whatsapp</t>
  </si>
  <si>
    <t xml:space="preserve">Carbajal delegado </t>
  </si>
  <si>
    <t>manuelcarbajal@lospalacios.org</t>
  </si>
  <si>
    <t>visitada</t>
  </si>
  <si>
    <t>S.C.A. MARIBAÑEZ</t>
  </si>
  <si>
    <t>Antonio/ Carlos</t>
  </si>
  <si>
    <t>Gerente/encargado formacion</t>
  </si>
  <si>
    <t xml:space="preserve"> c.ruiz@agroquivir.es/janzoni@hotmail.com</t>
  </si>
  <si>
    <t>Manuel Rincón Elias (representante legal)</t>
  </si>
  <si>
    <t>Llamar a 1 de Octubre</t>
  </si>
  <si>
    <t xml:space="preserve">COOP LAS NIEVES </t>
  </si>
  <si>
    <t xml:space="preserve">Jose Manuel / </t>
  </si>
  <si>
    <t>Gerente/</t>
  </si>
  <si>
    <t>gerente@e-lasnieves.com/contacto@e-lasnieves.com</t>
  </si>
  <si>
    <t>Jose Manuel Gomez (Presidente)</t>
  </si>
  <si>
    <t>Huevos capi</t>
  </si>
  <si>
    <t xml:space="preserve">Salvador </t>
  </si>
  <si>
    <t>Representante legal/dueño</t>
  </si>
  <si>
    <t>huevoscapisl@huevoscapisl.com</t>
  </si>
  <si>
    <t>Visitada</t>
  </si>
  <si>
    <t>RAFAEL CALVO CARO</t>
  </si>
  <si>
    <t xml:space="preserve">Rafael </t>
  </si>
  <si>
    <t>cabrascalvo@hotmail.com</t>
  </si>
  <si>
    <t xml:space="preserve">Conversación telefono, vernos despues de la feria </t>
  </si>
  <si>
    <t>COOP PARQUE NORTE</t>
  </si>
  <si>
    <t xml:space="preserve">Jose Manuel </t>
  </si>
  <si>
    <t>Gerente</t>
  </si>
  <si>
    <t>administracion@parquenortesca.com/parquenortesca@hotmail.com</t>
  </si>
  <si>
    <t xml:space="preserve">Amigo de Ramón </t>
  </si>
  <si>
    <t>COOP AGROQUIVIR</t>
  </si>
  <si>
    <t xml:space="preserve">Antonio </t>
  </si>
  <si>
    <t>gerente</t>
  </si>
  <si>
    <t>export@agroquivir.es/ agroquivir@agroquivir.es</t>
  </si>
  <si>
    <t>Miguel Falcón Castro (presidente)</t>
  </si>
  <si>
    <t xml:space="preserve">espero respuesta </t>
  </si>
  <si>
    <t>Urbaser</t>
  </si>
  <si>
    <t xml:space="preserve">María Gagonzalez Garzón </t>
  </si>
  <si>
    <t>Jefe de servicio</t>
  </si>
  <si>
    <t>mgonzalezgarzon@urbaser.com</t>
  </si>
  <si>
    <t>firmado</t>
  </si>
  <si>
    <t>cristalplan (viveros de producción)</t>
  </si>
  <si>
    <t xml:space="preserve">Joaquín </t>
  </si>
  <si>
    <t xml:space="preserve">responsable </t>
  </si>
  <si>
    <t>joaquinmoya@cristalplant.es</t>
  </si>
  <si>
    <t>enviado emai</t>
  </si>
  <si>
    <t>Semilleros Alcalde</t>
  </si>
  <si>
    <t>jose</t>
  </si>
  <si>
    <t>dueño</t>
  </si>
  <si>
    <t>info@semilleroandaluz.es</t>
  </si>
  <si>
    <t>enviado email</t>
  </si>
  <si>
    <t xml:space="preserve">Verdeflora </t>
  </si>
  <si>
    <t>Daniel rus</t>
  </si>
  <si>
    <t>drt@gardenverdeflora.com</t>
  </si>
  <si>
    <t>Ameral</t>
  </si>
  <si>
    <t>Joaquín Rus /Victor</t>
  </si>
  <si>
    <t>Dueño/Jefe de personal</t>
  </si>
  <si>
    <t>laboral@ameral.es/secretariadireccion@ameral.es</t>
  </si>
  <si>
    <t>TALLA CAMISETA</t>
  </si>
  <si>
    <t>NUMERO</t>
  </si>
  <si>
    <t>CAMISETAS</t>
  </si>
  <si>
    <t>TALLA POLAR</t>
  </si>
  <si>
    <t xml:space="preserve">NUMERO POLAR </t>
  </si>
  <si>
    <t>POLARES</t>
  </si>
  <si>
    <t>PAGADO</t>
  </si>
  <si>
    <t>ENTREGADO</t>
  </si>
  <si>
    <t>S</t>
  </si>
  <si>
    <t>M</t>
  </si>
  <si>
    <t>ok</t>
  </si>
  <si>
    <t>L</t>
  </si>
  <si>
    <t>XL</t>
  </si>
  <si>
    <t>XXL</t>
  </si>
  <si>
    <t>TOTAL</t>
  </si>
  <si>
    <t>VICTOR</t>
  </si>
  <si>
    <t>YO</t>
  </si>
  <si>
    <t>RESERVA</t>
  </si>
  <si>
    <t>CODIGO/ACTIVIDAD</t>
  </si>
  <si>
    <t>Concreción de actividad</t>
  </si>
  <si>
    <t>MP relacionados</t>
  </si>
  <si>
    <t>RA</t>
  </si>
  <si>
    <t>CE</t>
  </si>
  <si>
    <t>SEGUIMIENTO</t>
  </si>
  <si>
    <t>IES</t>
  </si>
  <si>
    <t>1. Define la orientación productiva de la explotación agrícola, identificando los recursos disponibles y la demanda del mercado.</t>
  </si>
  <si>
    <t>a) Se han caracterizado los diferentes tipos de explotaciones agrícolas.</t>
  </si>
  <si>
    <t>b) Se han identificado las características productivas de las explotaciones agrícolas.</t>
  </si>
  <si>
    <t>IES   FUERA DE DUAL</t>
  </si>
  <si>
    <t>c) Se han definido los requisitos técnicos para producir con criterios de calidad y rentabilidad.</t>
  </si>
  <si>
    <t>d) Se han identificado los productos agrícolas y sus cualidades comerciales.</t>
  </si>
  <si>
    <t>e) Se han relacionado los canales de comercialización con los productos agrícolas.</t>
  </si>
  <si>
    <t>f) Se ha valorado la importancia del subsector agrícola en la producción de alimentos y en la economía.</t>
  </si>
  <si>
    <t>g) Se han considerado los mecanismos de ayudas para la agricultura.</t>
  </si>
  <si>
    <t>1. Caracteriza la vegetación espontánea no deseada describiendo las especies presentes en la zona.</t>
  </si>
  <si>
    <t>a) Se han reconocido las plántulas de vegetación espontánea</t>
  </si>
  <si>
    <t>no deseada.</t>
  </si>
  <si>
    <t>ACTIVIDAD 23.- Desbroce (con tractor o desbrozadora manual)</t>
  </si>
  <si>
    <t>b) Se han identificado las plantas parásitas de los vegetales.</t>
  </si>
  <si>
    <t>c) Se han determinado las especies mediante el empleo</t>
  </si>
  <si>
    <t>de claves.</t>
  </si>
  <si>
    <t>d) Se han descrito las características biológicas de las especies</t>
  </si>
  <si>
    <t>2. Selecciona los cultivos relacionándolos con los objetivos productivos de la explotación.</t>
  </si>
  <si>
    <t>de vegetación espontánea.</t>
  </si>
  <si>
    <t>e) Se ha identificado la asociación de la vegetación espontánea</t>
  </si>
  <si>
    <t>no deseada con los cultivos.</t>
  </si>
  <si>
    <t>f) Se ha elaborado un herbario con las especies de vegetación</t>
  </si>
  <si>
    <t>espontánea no deseada.</t>
  </si>
  <si>
    <t>g) Se ha valorado la incidencia ejercida por la vegetación</t>
  </si>
  <si>
    <t>espontánea sobre los cultivos.</t>
  </si>
  <si>
    <t>2. Determina la fauna perjudicial y beneficiosa para los vegetales, relacionando las características biológicas con los efectos sobre las plantas.</t>
  </si>
  <si>
    <t>a) Se han ubicado los seres vivos perjudiciales y beneficiosos</t>
  </si>
  <si>
    <t>en una clasificación general.</t>
  </si>
  <si>
    <t>IES/EMPRESA</t>
  </si>
  <si>
    <t>ACTIVIDAD 42. Apoyo como auxilar técnico del ingeniero agrónomo o técnico superior.</t>
  </si>
  <si>
    <t>b) Se han identificado las características morfológicas de</t>
  </si>
  <si>
    <t>a) Se han clasificado los cultivos agrícolas.</t>
  </si>
  <si>
    <t>invertebrados, aves y mamíferos más significativos.</t>
  </si>
  <si>
    <t>b) Se han identificado las plantas cultivadas reconociendo sus características botánicas y productivas.</t>
  </si>
  <si>
    <t>c) Se ha descrito la fisiología de la fauna perjudicial y beneficiosa.</t>
  </si>
  <si>
    <t>c) Se han definido los términos rotación, alternativa, asociación y policultivo.</t>
  </si>
  <si>
    <t>d) Se han diferenciado los órdenes de insectos y ácaros</t>
  </si>
  <si>
    <t>d) Se han identificado los beneficios de las rotaciones, alternativas, asociaciones y policultivos.</t>
  </si>
  <si>
    <t>perjudiciales y beneficiosos de las plantas.</t>
  </si>
  <si>
    <t>e) Se ha realizado un insectario con los órdenes más característicos.</t>
  </si>
  <si>
    <t>e) Se han descrito las principales rotaciones, alternativas, asociaciones y policultivos.</t>
  </si>
  <si>
    <t>f) Se han reconocido los síntomas y daños producidos por</t>
  </si>
  <si>
    <t>f) Se ha definido una rotación de cultivos en función de las características productivas de la explotación.</t>
  </si>
  <si>
    <t>la fauna perjudicial en las plantas.</t>
  </si>
  <si>
    <t>g) Se ha identificado la fauna perjudicial que ha provocado</t>
  </si>
  <si>
    <t>los síntomas o daños en las plantas.</t>
  </si>
  <si>
    <t>h) Se ha relacionado el ciclo biológico de la fauna que</t>
  </si>
  <si>
    <t>puede provocar plaga con las condiciones ambientales y la fenología</t>
  </si>
  <si>
    <t>de la planta.</t>
  </si>
  <si>
    <t xml:space="preserve">3. Determina los agentes beneficiosos y los que provocan enfermedades y daños que afectan a las plantas, describiendo </t>
  </si>
  <si>
    <t>a) Se han clasificado los agentes beneficiosos y los que</t>
  </si>
  <si>
    <t>provocan enfermedades y daños.</t>
  </si>
  <si>
    <t>3. Realiza operaciones de instalación de cultivos sin suelo analizando y aplicando técnicas de hidroponía.</t>
  </si>
  <si>
    <t>b) Se han descrito los agentes bióticos.</t>
  </si>
  <si>
    <t>a) Se han explicado los fundamentos del cultivo sin suelo.</t>
  </si>
  <si>
    <t>c) Se han descrito las condiciones ambientales que afectan</t>
  </si>
  <si>
    <t>a los agentes beneficiosos y a los que provocan las enfermedades.</t>
  </si>
  <si>
    <t>d) Se ha valorado la forma de transmisión de las enfermedades.</t>
  </si>
  <si>
    <t>e) Se han descrito los síntomas y daños de las enfermedades.</t>
  </si>
  <si>
    <t>b) Se han caracterizado los sustratos utilizados en hidroponía.</t>
  </si>
  <si>
    <t>f) Se han reconocido las enfermedades propias de cada</t>
  </si>
  <si>
    <t>planta.</t>
  </si>
  <si>
    <t>g) Se han identificado los agentes causantes de la enfermedad</t>
  </si>
  <si>
    <t>c) Se han descrito los sistemas hidropónicos.</t>
  </si>
  <si>
    <t>en una muestra.</t>
  </si>
  <si>
    <t>4. Determina el estado sanitario de las plantas, valorando la información obtenida según el protocolo establecido.</t>
  </si>
  <si>
    <t>a) Se han identificado las unidades de muestreo señaladas</t>
  </si>
  <si>
    <t>en el terreno.</t>
  </si>
  <si>
    <t>b) Se han efectuado los conteos y tomas de muestras con</t>
  </si>
  <si>
    <t>las técnicas y medios establecidos.</t>
  </si>
  <si>
    <t>c) Se han interpretado los niveles de presencia de agentes</t>
  </si>
  <si>
    <t>no beneficiosos, comparándolo con los valores de referencia.</t>
  </si>
  <si>
    <t>d) Se han seleccionado los equipos y herramientas para la instalación.</t>
  </si>
  <si>
    <t>d) Se han relacionado las condiciones ambientales con el</t>
  </si>
  <si>
    <t>e) Se han utilizado y mantenido las herramientas, equipos y maquinaria en la instalación del sistema hidropónico.</t>
  </si>
  <si>
    <t>muestreo que se ha de realizar.</t>
  </si>
  <si>
    <t>4. Realiza operaciones de adecuación del terreno en agricultura convencional para la siembra, trasplante y plantación analizando y aplicando técnicas de laboreo.</t>
  </si>
  <si>
    <t>e) Se ha cuantificado la fauna auxiliar existente.</t>
  </si>
  <si>
    <t>f) Se ha reconocido el umbral de tratamiento de cada</t>
  </si>
  <si>
    <t>agente no beneficioso.</t>
  </si>
  <si>
    <t>g) Se han tomado muestras de patologías desconocidas</t>
  </si>
  <si>
    <t>a) Se han caracterizado las labores de preparación del suelo.</t>
  </si>
  <si>
    <t>para su envío al laboratorio siguiendo el protocolo establecido.</t>
  </si>
  <si>
    <t>5. Caracteriza los métodos de protección para las plantas valorando sus efectos sobre la sanidad de las mismas.</t>
  </si>
  <si>
    <t>b) Se han seleccionado los aperos y equipos para cada operación.</t>
  </si>
  <si>
    <t>a) Se han clasificado los métodos de protección contra la fauna perjudicial, enfermedades, fisiopatías y vegetación espontánea no deseada.</t>
  </si>
  <si>
    <t>c) Se han regulado los aperos y equipos de laboreo.</t>
  </si>
  <si>
    <t>b) Se han interpretado las características de los métodos de control indirecto.</t>
  </si>
  <si>
    <t>c) Se han interpretado las características de los métodos de control directo.</t>
  </si>
  <si>
    <t>d) Se ha elegido el sistema de riego.</t>
  </si>
  <si>
    <t>d) Se han descrito los métodos biológicos y biotécnicos.</t>
  </si>
  <si>
    <t>e) Se han valorado los métodos químicos empleados en la lucha contra la fauna perjudicial, enfermedades y vegetación espontánea no deseada.</t>
  </si>
  <si>
    <t>f) Se ha descrito el método de lucha integrada.</t>
  </si>
  <si>
    <t>e) Se han ejecutado las operaciones necesarias para el montaje de instalaciones.</t>
  </si>
  <si>
    <t>f) Se han calculado los fertilizantes y enmiendas en función de las necesidades del cultivo y las características del suelo.</t>
  </si>
  <si>
    <t>g) Se han aplicado las enmiendas y el abonado de fondo.</t>
  </si>
  <si>
    <t>h) Se han utilizado y mantenido las herramientas, equipos y maquinaria en la preparación del terreno.</t>
  </si>
  <si>
    <t>5. Implanta el material vegetal, justificando el uso de plantas y semillas mejoradas y aplicando las técnicas de la agricultura moderna.</t>
  </si>
  <si>
    <t xml:space="preserve">ACTIVIDAD 21- Siembra en terreno </t>
  </si>
  <si>
    <t>a) Se han caracterizado las operaciones de siembra, trasplante y plantación.</t>
  </si>
  <si>
    <t>b) Se han descrito las características de sembradoras, trasplantadoras y plantadoras.</t>
  </si>
  <si>
    <t>c) Se ha distribuido la semilla en la dosis indicada.</t>
  </si>
  <si>
    <t>d) Se han empleado las técnicas de trasplante y plantación según cultivo.</t>
  </si>
  <si>
    <t>e) Se ha dado el riego de plantación.</t>
  </si>
  <si>
    <t>f) Se han entutorado las plantas.</t>
  </si>
  <si>
    <t>g) Se han tomado medidas para evitar daños por vertebrados en la plantación o sembrado.</t>
  </si>
  <si>
    <t>h) Se han cuantificado y repuesto las marras de plantación.</t>
  </si>
  <si>
    <t>i) Se ha realizado el mantenimiento y limpieza de la maquinaria, equipos y herramientas.</t>
  </si>
  <si>
    <t>6. Cumple las normas de prevención de riesgos laborales y de protección ambiental, identificando los riesgos asociados, y las medidas y equipos para prevenirlos.</t>
  </si>
  <si>
    <t>a) Se han identificado los riesgos y el nivel de peligrosidad que suponen la manipulación de los materiales, herramientas, útiles y máquinas de la explotación agrícola.</t>
  </si>
  <si>
    <t>b) Se han descrito las medidas de seguridad y de protección personal y colectiva que se deben adoptar en la ejecución de operaciones en el área de electromecánica.</t>
  </si>
  <si>
    <t>c) Se ha identificado las causas más frecuentes de accidentes en la manipulación de materiales, herramientas, máquinas y equipos de trabajo empleados.</t>
  </si>
  <si>
    <t>d) Se ha valorado el orden y la limpieza de instalaciones y equipos como primer factor de prevención de riesgos.</t>
  </si>
  <si>
    <t>e) Se han clasificado los residuos generados para su retirada selectiva.</t>
  </si>
  <si>
    <t>f) Se ha cumplido la normativa de prevención de riesgos laborales y de protección ambiental en las operaciones realizadas.</t>
  </si>
  <si>
    <t>1. Organiza el taller de la explotación justificando la ubicación de herramientas y equipos.</t>
  </si>
  <si>
    <t>a) Se han descrito y señalizado las diferentes zonas del taller de la explotación.</t>
  </si>
  <si>
    <t>b) Se han identificado las principales herramientas y equipos del taller.</t>
  </si>
  <si>
    <t>c) Se han ubicado las herramientas y equipos en el lugar correspondiente.</t>
  </si>
  <si>
    <t>ACTIVIDAD 31.- Recolección de frutos arboreos (OLIVO, FRUTALES) y hortalizas (tomates, berenjena, calabacín, calabaza)</t>
  </si>
  <si>
    <t>d) Se ha realizado un inventario de las herramientas y equipos verificando las necesidades de reposición.</t>
  </si>
  <si>
    <t>e) Se ha realizado un registro de herramientas y equipos del taller.</t>
  </si>
  <si>
    <t>f) Se han aplicado procedimientos de limpieza y eliminación de residuos del taller.</t>
  </si>
  <si>
    <t>2. Maneja el tractor y equipos de tracción interpretando la funcionalidad y utilización del mismo.</t>
  </si>
  <si>
    <t>ACTIVIDAD 3.- Molino de pienso</t>
  </si>
  <si>
    <t>a) Se han identificado las partes y componentes de un tractor y equipos de tracción.</t>
  </si>
  <si>
    <t>ACTIVIDAD 4 . Gestión del pesebre (racionamiento animal)</t>
  </si>
  <si>
    <t>b) Se han descrito los sistemas del tractor y de los equipos de tracción.</t>
  </si>
  <si>
    <t>c) Se han descrito los tipos de tractores y de equipos de tracción.</t>
  </si>
  <si>
    <t>d) Se ha accionado la toma de fuerza y el sistema hidráulico.</t>
  </si>
  <si>
    <t>e) Se han realizado actividades de manejo de tractores sin aperos.</t>
  </si>
  <si>
    <t>f) Se han acoplado los aperos y la maquinaria al tractor.</t>
  </si>
  <si>
    <t>g) Se han realizado actividades de manejo de tractores con los remolques o aperos.</t>
  </si>
  <si>
    <t>h) Se ha calculado el coste horario de utilización del tractor y de los equipos de tracción.</t>
  </si>
  <si>
    <t>i) Se ha seleccionado el tractor y equipos de tracción según las características de la explotación.</t>
  </si>
  <si>
    <t>ACTIVIDAD 40.- Tratamientos fitosanitarios.</t>
  </si>
  <si>
    <t>3. Realiza el mantenimiento básico del tractor y equipos de tracción interpretando los protocolos y fichas de mantenimiento.</t>
  </si>
  <si>
    <t>a) Se han descrito y efectuado las principales operaciones de mantenimiento.</t>
  </si>
  <si>
    <t>b) Se han interpretado las indicaciones e instrucciones técnicas del programa de mantenimiento.</t>
  </si>
  <si>
    <t>c) Se han detectado y reparado averías sencillas.</t>
  </si>
  <si>
    <t>d) Se han identificado las averías cuya reparación es necesario realizar en un taller especializado.</t>
  </si>
  <si>
    <t>e) Se ha realizado el montaje/desmontaje de elementos y sistemas simples.</t>
  </si>
  <si>
    <t>f) Se han identificado los materiales y repuestos necesarios para el mantenimiento y la reparación básica.</t>
  </si>
  <si>
    <t>g) Se han realizado sustituciones y reparaciones básicas.</t>
  </si>
  <si>
    <t>h) Se han cumplimentado los registros de las operaciones.</t>
  </si>
  <si>
    <t>i) Se han analizado las repercusiones técnico-económicas.</t>
  </si>
  <si>
    <t>4. Realiza operaciones de soldadura y de mecanizado básico justificando los materiales y métodos empleados.</t>
  </si>
  <si>
    <t>a) Se han identificado las herramientas y equipos más utilizados para realizar operaciones de mecanizado básico.</t>
  </si>
  <si>
    <t>b) Se han descrito los procesos de soldadura utilizados en el taller de una explotación agraria.</t>
  </si>
  <si>
    <t>c) Se han caracterizado los equipos de soldadura según el procedimiento que se va a utilizar.</t>
  </si>
  <si>
    <t>d) Se han realizado uniones de elementos y recargas de material por distintos procedimientos de soldadura.</t>
  </si>
  <si>
    <t>e) Se ha controlado que la soldadura obtenida no presente defectos.</t>
  </si>
  <si>
    <t>f) Se han realizado operaciones de mecanizado básico utilizando herramientas y máquinas sencillas.</t>
  </si>
  <si>
    <t>5. Cumple las normas de prevención de riesgos laborales y de protección ambiental, identificando los riesgos asociados, y las medidas y equipos para prevenirlos.</t>
  </si>
  <si>
    <t>a) Se han identificado los riesgos y el nivel de peligrosidad que suponen la manipulación de los materiales, herramientas, útiles y máquinas del taller agrario.</t>
  </si>
  <si>
    <t>ACTIVIDAD 35.- MANEJO DE INVERNADEROS</t>
  </si>
  <si>
    <t>1. Instala y mantiene infraestructuras agrícolas describiendo sus características y técnicas de montaje.</t>
  </si>
  <si>
    <t>a) Se han identificado las infraestructuras necesarias para una explotación.</t>
  </si>
  <si>
    <t>b) Se han descrito las principales características y técnicas de montaje de las infraestructuras.</t>
  </si>
  <si>
    <t>c) Se ha relacionado la topografía del terreno y las características de la parcela con el tipo de infraestructura a implantar.</t>
  </si>
  <si>
    <t>d) Se han descrito los sistemas de drenaje.</t>
  </si>
  <si>
    <t>e) Se ha manejado la maquinaria y herramientas básica para la instalación y mantenimiento de una infraestructura.</t>
  </si>
  <si>
    <t>f) Se han realizado operaciones de mantenimiento de infraestructuras.</t>
  </si>
  <si>
    <t>2. Monta instalaciones de riego identificando los elementos de la instalación y las técnicas de montaje.</t>
  </si>
  <si>
    <t>a) Se han descrito los componentes de la instalación de riego y su funcionamiento.</t>
  </si>
  <si>
    <t>b) Se han seleccionado los materiales necesarios para el montaje de una instalación de riego.</t>
  </si>
  <si>
    <t>c) Se han interpretado las especificaciones técnicas de un proyecto de riego.</t>
  </si>
  <si>
    <t>d) Se ha realizado el replanteo de una instalación de riego.</t>
  </si>
  <si>
    <t>e) Se han montado piezas y accesorios de riego en diferentes tipos de tuberías.</t>
  </si>
  <si>
    <t>f) Se ha verificado el funcionamiento de una instalación de riego.</t>
  </si>
  <si>
    <t>g) Se han corregido las deficiencias de funcionamiento detectadas en una instalación de riego.</t>
  </si>
  <si>
    <t>3. Instala sistemas de protección y forzado relacionándolos con los factores ambientales y de cultivo.</t>
  </si>
  <si>
    <t>a) Se han clasificado las instalaciones de protección y forzado de los cultivos.</t>
  </si>
  <si>
    <t>b) Se han descrito las características de los sistemas de protección y forzado.</t>
  </si>
  <si>
    <t>c) Se han descrito las propiedades de los diferentes tipos de cubiertas.</t>
  </si>
  <si>
    <t>d) Se han seleccionado los materiales y herramientas para el montaje de un sistema de protección o forzado.</t>
  </si>
  <si>
    <t>e) Se han instalado los elementos de un sistema de protección siguiendo las especificaciones técnicas de montaje.</t>
  </si>
  <si>
    <t>f) Se han descrito los elementos que permiten el control ambiental en un invernadero.</t>
  </si>
  <si>
    <t>g) Se han instalado los elementos de control ambiental.</t>
  </si>
  <si>
    <t>4. Mantiene instalaciones agrícolas interpretando los protocolos establecidos para su conservación e higiene.</t>
  </si>
  <si>
    <t>a) Se han descrito y relacionado las averías más frecuentes con las instalaciones.</t>
  </si>
  <si>
    <t>b) Se han identificado los elementos averiados o deteriorados en una instalación.</t>
  </si>
  <si>
    <t>c) Se han aprovisionado los elementos necesarios para el mantenimiento de una instalación.</t>
  </si>
  <si>
    <t>d) Se han sustituido los elementos averiados o deteriorados de una instalación.</t>
  </si>
  <si>
    <t>e) Se han realizado las reparaciones básicas.</t>
  </si>
  <si>
    <t>f) Se han seleccionado los productos de limpieza, desinfección, desinsectación y desratización.</t>
  </si>
  <si>
    <t>g) Se han aplicado los productos de limpieza, desinfección, desinsectación y desratización en las dosis recomendadas.</t>
  </si>
  <si>
    <t>a) Se han identificado los riesgos y el nivel de peligrosidad que suponen la manipulación de los materiales, herramientas, útiles y máquinas de la instalación agrícola.</t>
  </si>
  <si>
    <t>f) Se ha cumplido la normativa de prevención de riesgos laborales y de protección ambiental en las operaciones realizada</t>
  </si>
  <si>
    <t>1. Selecciona y prepara a los animales para la reproducción, aplicando los métodos y técnicas determinados.</t>
  </si>
  <si>
    <t>a) Se han aplicado criterios morfológicos y productivos para la elección de reproductores.</t>
  </si>
  <si>
    <t>b) Se han establecido los requisitos mínimos de edad y desarrollo corporal para iniciar a los animales de reposición en la reproducción.</t>
  </si>
  <si>
    <t>c) Se han reconocido los posibles defectos físicos o de comportamiento que dificulten su reproducción.</t>
  </si>
  <si>
    <t>d) Se han adiestrado a los reproductores para ser utilizados como «recelas» o para la recogida de semen.</t>
  </si>
  <si>
    <t>e) Se han identificado los problemas sanitarios que pueden afectar a la reproducción.</t>
  </si>
  <si>
    <t>f) Se han cumplimentado la documentación necesaria para el control de los reproductores.</t>
  </si>
  <si>
    <t>g) Se han controlado las condiciones específicas de los alojamientos de los reproductores.</t>
  </si>
  <si>
    <t>h) Se han proporcionado los alimentos requeridos por los sementales en atención a criterios de edad, estado fisiológico y frecuencia de utilización.</t>
  </si>
  <si>
    <t>i) Se ha aplicado la normativa ambiental, de bienestar y sanidad animal y de prevención de riesgos laborales.</t>
  </si>
  <si>
    <t>2. Realiza las operaciones necesarias para el control de las fases de celo, cubrición y gestación, considerando las particularidades de cada especie.</t>
  </si>
  <si>
    <t>a) Se ha realizado el control del ciclo ovárico y la sincronización del estro.</t>
  </si>
  <si>
    <t>b) Se han detectado los síntomas de celo en las distintas especies.</t>
  </si>
  <si>
    <t>c) Se ha establecido el sistema de cubrición.</t>
  </si>
  <si>
    <t>d) Se ha realizado la recogida y conservación de material seminal en las distintas especies ganaderas.</t>
  </si>
  <si>
    <t>e) Se han aplicado dosis seminales.</t>
  </si>
  <si>
    <t>f) Se ha diagnosticado y controlado la gestación, utilizando los medios y siguiendo los protocolos establecidos.</t>
  </si>
  <si>
    <t>g) Se han controlado los parámetros ambientales de los alojamientos de las hembras gestantes a lo largo de las distintas fases de la gestación.</t>
  </si>
  <si>
    <t>h) Se han reconocido las principales patologías infecciosas, parasitarias, endocrinas y nutricionales asociadas a las fases de celo y gestación.</t>
  </si>
  <si>
    <t>i) Se ha vigilado el estado sanitario de las hembras en la fase de celo y gestación.</t>
  </si>
  <si>
    <t>j) Se han cumplimentado la documentación necesaria para el control del celo, cubrición y gestación.</t>
  </si>
  <si>
    <t>INTI</t>
  </si>
  <si>
    <t>k) Se han proporcionado los alimentos requeridos para las fases de celo y gestación.</t>
  </si>
  <si>
    <t>l) Se ha aplicado la normativa ambiental, de bienestar y sanidad animal y de prevención de riesgos laborales.</t>
  </si>
  <si>
    <t>3. Maneja a la madre y las crías en el periparto y durante la fase de cría, siguiendo los protocolos establecidos para lograr la máxima supervivencia de las mismas.</t>
  </si>
  <si>
    <t>a) Se han controlado las condiciones ambientales e higiénico-sanitarias de las salas de parto.</t>
  </si>
  <si>
    <t>b) Se han alojado las hembras en las salas de parto en la fecha prevista.</t>
  </si>
  <si>
    <t>c) Se ha identificado los síntomas de parto que predicen el momento de éste en las distintas especies.</t>
  </si>
  <si>
    <t>d) Se han aplicado los protocolos de asistencia al parto en las distintas especies.</t>
  </si>
  <si>
    <t>e) Se han descrito las anomalías más comunes que pueden presentarse en el parto y post-parto.</t>
  </si>
  <si>
    <t>f) Se han proporcionado los alimentos requeridos y los cuidados sanitarios a la madre y los recién nacidos.</t>
  </si>
  <si>
    <t>g) Se han identificado a las crías utilizando los métodos y medios indicados para cada especie.</t>
  </si>
  <si>
    <t>1. Determina los productos químicos fitosanitarios que se deben aplicar analizando sus características técnicas.</t>
  </si>
  <si>
    <t>h) Se ha controlado el periodo de lactancia, natural o artificial, de las crías.</t>
  </si>
  <si>
    <t>i) Se ha realizado el destete siguiendo las pautas establecidas en función de la especie y la intención productiva de la explotación, optimizando en cada caso el intervalo parto-cubrición.</t>
  </si>
  <si>
    <t>j) Se ha cumplimentado los documentos y registros de control de las parideras y la fase de cría.</t>
  </si>
  <si>
    <t>k) Se ha aplicado la normativa ambiental, de bienestar y sanidad animal y de prevención de riesgos laborales.</t>
  </si>
  <si>
    <t>4. Realiza las operaciones de ordeño, controlando los equipos y los animales y siguiendo los protocolos establecidos para obtener leche de calidad y mantener una buena salud de la ubre.</t>
  </si>
  <si>
    <t>a) Se han establecido los lotes de ordeño, siguiendo los criterios establecidos para cada especie.</t>
  </si>
  <si>
    <t>b) Se han realizado las operaciones de alimentación del ganado lechero.</t>
  </si>
  <si>
    <t>a) Se han clasificado los distintos tipos de productos químicos fitosanitarios.</t>
  </si>
  <si>
    <t>c) Se ha realizado el protocolo establecido para detectar la presencia de patologías infecciosas y traumáticas propias de las hembras en lactación.</t>
  </si>
  <si>
    <t>d) Se ha organizado el ganado para el proceso de ordeño.</t>
  </si>
  <si>
    <t>e) Se han identificado las distintas partes de las instalaciones y equipos de ordeño y de conservación de la leche.</t>
  </si>
  <si>
    <t>f) Se ha relacionado el ordeño mecánico con los conceptos: formación de vacío y pulsaciones de la ordeñadora, preparación y estimulación de las ubres, extracción de la leche, tiempo de ordeño, apurado y desinfección de las ubres.</t>
  </si>
  <si>
    <t>g) Se ha realizado el ordeño aplicando los protocolos de higiene y sanidad de la ubre.</t>
  </si>
  <si>
    <t>h) Se han valorado las consecuencias productivas y sanitarias de un ordeño defectuoso.</t>
  </si>
  <si>
    <t>i) Se ha realizado la toma de muestras para los controles bioquímicos y microbiológicos.</t>
  </si>
  <si>
    <t>b) Se han caracterizado las propiedades generales de los productos químicos fitosanitarios.</t>
  </si>
  <si>
    <t>j) Se ha almacenado y conservado a refrigeración la leche.</t>
  </si>
  <si>
    <t>c) Se han reconocido las principales características de los formulados.</t>
  </si>
  <si>
    <t>d) Se han seleccionado los formulados que se desean emplear.</t>
  </si>
  <si>
    <t>e) Se han valorado las posibles incompatibilidades entre los formulados.</t>
  </si>
  <si>
    <t>k) Se han descrito el protocolo establecido para el secado de las distintas especies de rumiantes.</t>
  </si>
  <si>
    <t>f) Se han analizado las etiquetas y ficha técnica de seguridad de los formulados.</t>
  </si>
  <si>
    <t>l) Se ha controlado y registrado la producción</t>
  </si>
  <si>
    <t>g) Se han valorado las condiciones ambientales y del cultivo en la elección de los productos químicos.</t>
  </si>
  <si>
    <t>m) Se han cumplimentado la documentación necesaria para el control de la producción de leche.</t>
  </si>
  <si>
    <t>h) Se ha aplicado la legislación fitosanitaria vigente.</t>
  </si>
  <si>
    <t>n) Se ha aplicado la normativa de bienestar y sanidad animal, de seguridad alimentaria y de prevención de riesgos laborales.</t>
  </si>
  <si>
    <t>2. Almacena y manipula los productos químicos fitosanitarios interpretando las normas y protocolos establecidos.</t>
  </si>
  <si>
    <t>5. Realiza las operaciones necesarias para la producción de huevos y pollitos, siguiendo las especificaciones técnicas y aplicando criterios de rentabilidad y calidad.</t>
  </si>
  <si>
    <t>a) Se han descrito las operaciones previas a la entrada de las aves en las instalaciones.</t>
  </si>
  <si>
    <t>b) Se ha controlado el ambiente de las naves según los parámetros de bienestar y confort estandarizados.</t>
  </si>
  <si>
    <t>c) Se han agrupado a las aves en lotes según disponibilidad de espacios y criterios productivos.</t>
  </si>
  <si>
    <t>a) Se han descrito las condiciones que debe cumplir el transporte y almacenamiento de productos químicos fitosanitarios.</t>
  </si>
  <si>
    <t>d) Se ha realizado la distribución de pienso y agua adecuándose a la edad de las aves y al intervalo y con la presentación apropiada.</t>
  </si>
  <si>
    <t>e) Se han realizado los programas de iluminación y muda establecidos.</t>
  </si>
  <si>
    <t>b) Se ha cumplimentado la documentación de transporte y el libro oficial de movimientos de productos químicos fitosanitarios.</t>
  </si>
  <si>
    <t>c) Se han colocado los productos químicos fitosanitarios en el medio de transporte.</t>
  </si>
  <si>
    <t>f) Se ha establecido la proporción macho/ hembra para la producción de huevos fecundados.</t>
  </si>
  <si>
    <t>g) Se ha controlado, según los protocolos establecidos, la fecundación e incubación de huevos y el nacimiento de pollitos.</t>
  </si>
  <si>
    <t>d) Se han colocado los productos químicos fitosanitarios en el almacén siguiendo la normativa básica.</t>
  </si>
  <si>
    <t>h) Se han recogido los huevos para consumo con la periodicidad establecida y con procedimientos que aseguren su integridad y sus condiciones higiénico-sanitarias.</t>
  </si>
  <si>
    <t>e) Se han caracterizado los procedimientos a seguir en la retirada de productos fitosanitarios de la explotación.</t>
  </si>
  <si>
    <t>f) Se han manipulado los productos químicos fitosanitarios siguiendo el protocolo establecido.</t>
  </si>
  <si>
    <t>i) Se ha controlado el estado sanitario de las aves.</t>
  </si>
  <si>
    <t>g) Se han descrito las actuaciones que se deben seguir en el caso de derrame, incendio o contaminación directa de las personas accidental durante el transporte y/o almacenamiento de productos químicos fitosanitarios.</t>
  </si>
  <si>
    <t>j) Se ha cumplimentado la documentación necesaria para el control de la producción de huevos y pollitos.</t>
  </si>
  <si>
    <t>h) Se ha aplicado la normativa de utilización de productos químicos fitosanitarios, ambiental y de prevención de riesgos laborales en el almacenamiento y manipulación.</t>
  </si>
  <si>
    <t>k) Se ha aplicado la normativa de bienestar y sanidad animal, de seguridad alimentaría y de prevención de riesgos laborales.</t>
  </si>
  <si>
    <t>3. Aplica métodos físicos, biológicos y/ o biotécnicos describiendo y manejando las técnicas prescritas.</t>
  </si>
  <si>
    <t>a) Se ha reconocido la conveniencia de aplicar métodos físicos, biológicos y/ o biotécnicos.</t>
  </si>
  <si>
    <t>b) Se ha elegido el método físico, biológico y/ o biotécnico que se va a utilizar.</t>
  </si>
  <si>
    <t>c) Se han valorado las condiciones de aplicación de productos biológicos y/ o biotécnicos.</t>
  </si>
  <si>
    <t>d) Se han utilizado los materiales, herramientas y equipos en la aplicación de métodos físicos, biológicos y/ o biotécnicos.</t>
  </si>
  <si>
    <t>e) Se han calculado los costes de las aplicaciones.</t>
  </si>
  <si>
    <t>f) Se ha valorado la eficacia de los métodos físicos, biológicos y/ o biotécnicos utilizados.</t>
  </si>
  <si>
    <t>g) Se han anotado las operaciones realizadas en el cuaderno de campo.</t>
  </si>
  <si>
    <t>h) Se ha aplicado la normativa ambiental y de prevención de riesgos laborales.</t>
  </si>
  <si>
    <t>4. Prepara productos químicos fitosanitarios siguiendo el protocolo establecido.</t>
  </si>
  <si>
    <t>a) Se han seleccionado los materiales y equipos empleados en la preparación de productos químicos fitosanitarios.</t>
  </si>
  <si>
    <t>b) Se ha calculado la cantidad de formulado en función de la dosis del tratamiento.</t>
  </si>
  <si>
    <t>c) Se han utilizado los equipos de protección individual.</t>
  </si>
  <si>
    <t>d) Se ha realizado la mezcla del formulado que se vaya a emplear.</t>
  </si>
  <si>
    <t>e) Se han eliminado los envases vacíos según los sistemas de gestión.</t>
  </si>
  <si>
    <t>f) Se han anotado las operaciones realizadas en el cuaderno de campo.</t>
  </si>
  <si>
    <t>g) Se ha cumplido la normativa ambiental y de prevención de riesgos laborales referida a la utilización de productos químicos fitosanitarios.</t>
  </si>
  <si>
    <t>5. Aplica productos químicos fitosanitarios seleccionando la maquinaria y equipos.</t>
  </si>
  <si>
    <t>a) Se han seleccionado los materiales, equipos y maquinaria empleados en la aplicación de productos químicos fitosanitarios.</t>
  </si>
  <si>
    <t>b) Se han previsto las condiciones climáticas que pueden afectar a la aplicación.</t>
  </si>
  <si>
    <t>c) Se ha regulado y calibrado la maquinaria y equipos.</t>
  </si>
  <si>
    <t>d) Se han utilizado los equipos de protección individual.</t>
  </si>
  <si>
    <t>e) Se han utilizado las máquinas y equipos en la aplicación de productos químicos fitosanitarios.</t>
  </si>
  <si>
    <t>f) Se han realizado las labores de limpieza y mantenimiento en máquinas y equipos según las especificaciones técnicas.</t>
  </si>
  <si>
    <t>g) Se ha calculado el coste de los tratamientos aplicados.</t>
  </si>
  <si>
    <t>h) Se ha valorado la eficacia de los tratamientos químicos realizados.</t>
  </si>
  <si>
    <t>i) Se han elaborado fichas y documentación que recogen las fechas, tareas, tiempos y medios empleados en los tratamientos.</t>
  </si>
  <si>
    <t>j) Se ha seguido la normativa ambiental, de utilización de productos químicos fitosanitarios, de seguridad alimentaria, y de prevención de riesgos laborales.</t>
  </si>
  <si>
    <t>6. Reconoce los riesgos derivados de la utilización de productos químicos fitosanitarios en función de su composición y mecanismos de acción, analizando sus efectos perjudiciales sobre las personas y el medio.</t>
  </si>
  <si>
    <t>a) Se han analizado los factores que influyen en la peligrosidad de un producto químico fitosanitario.</t>
  </si>
  <si>
    <t>FUERA DE DUAL!!!!</t>
  </si>
  <si>
    <t>b) Se ha caracterizado la peligrosidad de los diferentes grupos de productos fitosanitarios.</t>
  </si>
  <si>
    <t>c) Se han descrito los efectos de los productos químicos fitosanitarios sobre la salud de las personas.</t>
  </si>
  <si>
    <t>d) Se han señalado los efectos de los productos químicos fitosanitarios sobre la agricultura.</t>
  </si>
  <si>
    <t>e) Se han caracterizado los riesgos de los productos químicos fitosanitarios para el medio ambiente.</t>
  </si>
  <si>
    <t>f) Se han descrito las medidas para disminuir el riesgo derivado de la aplicación de los tratamientos.</t>
  </si>
  <si>
    <t>7. Cumple las normas de prevención de riesgos laborales y de protección ambiental, identificando los riesgos asociados, y las medidas y equipos para prevenirlos.</t>
  </si>
  <si>
    <t xml:space="preserve">          </t>
  </si>
  <si>
    <t>HORAS</t>
  </si>
  <si>
    <t>PROFESOR</t>
  </si>
  <si>
    <t>0404. Fundamentos agronómicos</t>
  </si>
  <si>
    <t xml:space="preserve">JOSE LUIS </t>
  </si>
  <si>
    <t xml:space="preserve">0405. Fundamentos zootécnicos. </t>
  </si>
  <si>
    <t xml:space="preserve">0409. Principios de sanidad vegetal. </t>
  </si>
  <si>
    <t>COORDINACION DUAL</t>
  </si>
  <si>
    <t>0408. Infraestructuras e instalaciones agrícolas.</t>
  </si>
  <si>
    <t xml:space="preserve">0407. Taller y equipos de tracción. </t>
  </si>
  <si>
    <t>JEFATURA DEPARTAMETO</t>
  </si>
  <si>
    <t xml:space="preserve">0475. Implantación de cultivos. </t>
  </si>
  <si>
    <t>apoyo</t>
  </si>
  <si>
    <t>MODULO</t>
  </si>
  <si>
    <t>CUERPO</t>
  </si>
  <si>
    <t>. – Procesos de producción agraria. • Catedrático de Enseñanza Secundaria.</t>
  </si>
  <si>
    <t>– Procesos de producción agraria. • Catedrático de Enseñanza Secundaria.</t>
  </si>
  <si>
    <t>– Operaciones y equipos de producción agraria. • Profesor Técnico de Formación Profesional.</t>
  </si>
  <si>
    <t>0476. Producción agrícola.</t>
  </si>
  <si>
    <t xml:space="preserve">0477. Producción de leche, huevos y animales para vida. </t>
  </si>
  <si>
    <t>0478. Producción de carne y otras producciones ganaderas.</t>
  </si>
  <si>
    <t>0479. Control fitosanitario.</t>
  </si>
  <si>
    <t xml:space="preserve">0480. Formación y orientación laboral. </t>
  </si>
  <si>
    <t>– Formación y orientación laboral. • Catedrático de Enseñanza Secundaria.</t>
  </si>
  <si>
    <t>0481. Empresa e iniciativa emprendedora.</t>
  </si>
  <si>
    <t>1. Identifica razas de mamíferos y aves de interés en ganadería, describiendo sus características morfológicas externas y sus aptitudes productivas.</t>
  </si>
  <si>
    <t>a) Se han establecido las diferencias entre los conceptos de especie, raza, variedad, línea, mestizo e híbrido.</t>
  </si>
  <si>
    <t>b) Se han descrito las características morfológicas, fanerópticas y zoométricas de los animales de interés ganadero.</t>
  </si>
  <si>
    <t>c) Se han descrito los parámetros zootécnicos.</t>
  </si>
  <si>
    <t>d) Se han utilizado los instrumentos y métodos para medir parámetros zoométricos.</t>
  </si>
  <si>
    <t>e) Se han interpretado los datos zoométricos obtenidos.</t>
  </si>
  <si>
    <t>f) Se han definido las aptitudes productivas de los animales.</t>
  </si>
  <si>
    <t>g) Se ha establecido la relación entre morfología y función.</t>
  </si>
  <si>
    <t>h) Se ha aplicado la legislación de bienestar animal y de prevención de riesgos laborales.</t>
  </si>
  <si>
    <t>2. Determina las necesidades de alimentación y nutrición del ganado, calculando las raciones necesarias para cubrirlas según el tipo y características del mismo.</t>
  </si>
  <si>
    <t>a) Se ha descrito la composición química de los alimentos.</t>
  </si>
  <si>
    <t>ACTIV 47</t>
  </si>
  <si>
    <t>MANEJO DEL PESEBRE (RACIÓNAMIENTO DEL GANADO)</t>
  </si>
  <si>
    <t>b) Se han clasificado los alimentos atendiendo a diferentes</t>
  </si>
  <si>
    <t>Distingue las materias primas que necesita cada animal</t>
  </si>
  <si>
    <t>criterios.</t>
  </si>
  <si>
    <t>Prepara ración adecuada a cada animal según su estado</t>
  </si>
  <si>
    <t>c) Se ha diferenciado el concepto de alimentación del de</t>
  </si>
  <si>
    <t>Maneja el unifeed</t>
  </si>
  <si>
    <t>nutrición.</t>
  </si>
  <si>
    <t>Limpia y realiza el mantenimiento del unifeed</t>
  </si>
  <si>
    <t>d) Se ha descrito el aprovechamiento de los alimentos por</t>
  </si>
  <si>
    <t xml:space="preserve">Reparte adecuadamente la ración </t>
  </si>
  <si>
    <t>el organismo y la influencia de su acondicionamiento previo.</t>
  </si>
  <si>
    <t>Limpia el pesebre antes de repartir la ración.</t>
  </si>
  <si>
    <t>e) Se han establecido las diferencias entre la anatomía y</t>
  </si>
  <si>
    <t>Revisa y limpia los bebederos</t>
  </si>
  <si>
    <t>la fisiología digestiva de rumiantes, monogástricos y aves.</t>
  </si>
  <si>
    <t>f) Se han definido las necesidades nutritivas en función</t>
  </si>
  <si>
    <t>activ 48</t>
  </si>
  <si>
    <t>Manejo del ganado</t>
  </si>
  <si>
    <t>de la especie de destino.</t>
  </si>
  <si>
    <t>48.1 Distingue lotes de animales por su estado productivo</t>
  </si>
  <si>
    <t>g) Se han seleccionado las materias primas y alimentos</t>
  </si>
  <si>
    <t>48.2 Diferencia animales con buena y mala morfología según raza y producción</t>
  </si>
  <si>
    <t>para el cálculo de raciones.</t>
  </si>
  <si>
    <t>48.3 Maneja el ganado correctamente y conoce el comportamiento animal según especie</t>
  </si>
  <si>
    <t>h) Se han determinado las raciones adecuadas a la especie</t>
  </si>
  <si>
    <t xml:space="preserve">48.4 </t>
  </si>
  <si>
    <t>y a sus necesidades nutritivas.</t>
  </si>
  <si>
    <t>i) Se han valorado los resultados finales del cálculo e</t>
  </si>
  <si>
    <t>identificado las posibles medidas de corrección.</t>
  </si>
  <si>
    <t>j) Se ha valorado la influencia de la alimentación animal</t>
  </si>
  <si>
    <t>en la calidad y salubridad de las producciones obtenidas.</t>
  </si>
  <si>
    <t>k) Se ha aplicado la normativa sobre alimentación animal y seguridad alimentaria.</t>
  </si>
  <si>
    <t>3. Describe la reproducción de los animales, considerando sus fundamentos biológicos y las técnicas asociadas.</t>
  </si>
  <si>
    <t>a) Se han descrito las características anatómicas y fisiológicasdel aparato reproductor de mamíferos y aves.</t>
  </si>
  <si>
    <t>b) Se han descrito los distintos sistemas de cubrición.</t>
  </si>
  <si>
    <t>c) Se han descrito los procedimientos para el diagnóstico</t>
  </si>
  <si>
    <t>de gestación.</t>
  </si>
  <si>
    <t>d) Se han definido los protocolos a seguir durante el parto</t>
  </si>
  <si>
    <t>y el puerperio.</t>
  </si>
  <si>
    <t>e) Se han descrito los procesos de ovulación, puesta, incubación</t>
  </si>
  <si>
    <t>y eclosión.</t>
  </si>
  <si>
    <t>f) Se han diseñado documentos técnicos para el control</t>
  </si>
  <si>
    <t>de la reproducción.</t>
  </si>
  <si>
    <t>g) Se han calculado los índices reproductivos.</t>
  </si>
  <si>
    <t>h) Se han definido, según criterios zootécnicos y productivos,</t>
  </si>
  <si>
    <t>los métodos de selección de reproductores.</t>
  </si>
  <si>
    <t>i) Se ha valorado la influencia positiva del bienestar animal
en la reproducción.</t>
  </si>
  <si>
    <t>4. Clasifica las patologías más comunes que afectan a los animales y su influencia en los mismos, analizando el concepto de enfermedad y las causas que la originan.</t>
  </si>
  <si>
    <t>a) Se han identificado las enfermedades que afectan a las</t>
  </si>
  <si>
    <t>especies ganaderas.</t>
  </si>
  <si>
    <t>b) Se han descrito las causas que predisponen o provocan</t>
  </si>
  <si>
    <t>la aparición de enfermedades.</t>
  </si>
  <si>
    <t>c) Se han definido las fuentes de contagio de las enfermedades.</t>
  </si>
  <si>
    <t>d) Se ha identificado la forma de transmisión de los agentes</t>
  </si>
  <si>
    <t>que provocan las enfermedades.</t>
  </si>
  <si>
    <t>e) Se han descrito las patologías más frecuentes en la</t>
  </si>
  <si>
    <t>explotación ganadera.</t>
  </si>
  <si>
    <t>f) Se han identificado signos y síntomas de enfermedad y</t>
  </si>
  <si>
    <t>alteraciones morfológicas y/o funcionales.</t>
  </si>
  <si>
    <t>g) Se han asociado protocolos de actuación a distintas</t>
  </si>
  <si>
    <t>patologías.</t>
  </si>
  <si>
    <t>h) Se han descrito las campañas de saneamiento ganadero.</t>
  </si>
  <si>
    <t>i) Se ha valorado la importancia del estado sanitario en la</t>
  </si>
  <si>
    <t>mejora cuantitativa y cualitativa de las producciones.</t>
  </si>
  <si>
    <t>5. Caracteriza los alojamientos ganaderos, relacionándolos con la fase productiva y la especie de destino.</t>
  </si>
  <si>
    <t>a) Se ha determinado el emplazamiento y la orientación</t>
  </si>
  <si>
    <t>de los alojamientos ganaderos de la explotación.</t>
  </si>
  <si>
    <t>b) Se han descrito las características de los materiales</t>
  </si>
  <si>
    <t>utilizados.</t>
  </si>
  <si>
    <t>c) Se han detallado las distintas partes de una edificación.</t>
  </si>
  <si>
    <t>d) Se han definido las condiciones ambientales.</t>
  </si>
  <si>
    <t>e) Se han descrito los distintos tipos de alojamientos ganaderos.</t>
  </si>
  <si>
    <t>f) Se ha seleccionado el tipo de alojamiento en función de</t>
  </si>
  <si>
    <t>la especie, sistema de explotación y fase productiva.</t>
  </si>
  <si>
    <t>g) Se ha aplicado la legislación ambiental, de bienestar y</t>
  </si>
  <si>
    <t>sanidad animal y de prevención de riesgos laborales.</t>
  </si>
  <si>
    <t>6. Identifica los distintos productos animales, describiendo sus características y las bases fisiológicas de la producción.</t>
  </si>
  <si>
    <t>a) Se han clasificado los productos animales.</t>
  </si>
  <si>
    <t>b) Se ha descrito la fisiología de la producción láctea.</t>
  </si>
  <si>
    <t>c) Se han identificado los distintos tipos de leche por su</t>
  </si>
  <si>
    <t>composición y propiedades organolépticas.</t>
  </si>
  <si>
    <t>d) Se han detallado los parámetros morfológicos del animal</t>
  </si>
  <si>
    <t>que influirán en la canal.</t>
  </si>
  <si>
    <t>e) Se ha descrito el proceso de formación del huevo.</t>
  </si>
  <si>
    <t>f) Se han descrito las estructuras y la composición del</t>
  </si>
  <si>
    <t>huevo.</t>
  </si>
  <si>
    <t>g) Se han definido las distintas clases y categorías del</t>
  </si>
  <si>
    <t>h) Se han relacionado las distintas estructuras anatómicas</t>
  </si>
  <si>
    <t>de las abejas con sus funciones en la producción de miel y</t>
  </si>
  <si>
    <t>otros productos apícolas.</t>
  </si>
  <si>
    <t>i) Se han descrito las características de los distintos tipos</t>
  </si>
  <si>
    <t>de miel y de otros productos apícolas.</t>
  </si>
  <si>
    <t>j) Se han descrito los distintos miembros de la colonia</t>
  </si>
  <si>
    <t>con sus funciones en la producción de miel y otros productos</t>
  </si>
  <si>
    <t>apícolas.</t>
  </si>
  <si>
    <t>k) Se ha valorado la importancia de la trazabilidad y del</t>
  </si>
  <si>
    <t>control de calidad en la salubridad de los productos ganaderos.</t>
  </si>
  <si>
    <t>ACTIVIDADES</t>
  </si>
  <si>
    <t>1. Realiza las operaciones de recepción y expedición de animales interpretando las normas y protocolos establecidos, garantizando la sanidad y bienestar animal.</t>
  </si>
  <si>
    <t>a) Se han descrito nociones básicas sobre comportamiento</t>
  </si>
  <si>
    <t>animal.</t>
  </si>
  <si>
    <t>b) Se ha definido el sistema de manejo según la especie</t>
  </si>
  <si>
    <t>raza, edad, sexo, y estado productivo del animal.</t>
  </si>
  <si>
    <t>c) Se ha comprobado la documentación que acompaña</t>
  </si>
  <si>
    <t>la recepción y expedición de los animales y el estado sanitario</t>
  </si>
  <si>
    <t>de los mismos.</t>
  </si>
  <si>
    <t>d) Se han establecido procesos de carga, descarga y</t>
  </si>
  <si>
    <t>transporte de animales.</t>
  </si>
  <si>
    <t>e) Se han definido los sistemas de aislamiento y cuarentena</t>
  </si>
  <si>
    <t>ACTIVIDADES NUEVAS</t>
  </si>
  <si>
    <t>para los animales que llegan a la explotación.</t>
  </si>
  <si>
    <t>f) Se han comprobado las condiciones ambientales e higiénico-</t>
  </si>
  <si>
    <t>sanitarias de los alojamientos e instalaciones.</t>
  </si>
  <si>
    <t>g) Se han definido los criterios de agrupamiento de animales,</t>
  </si>
  <si>
    <t>según la especie, raza, edad, sexo y destino productivo.</t>
  </si>
  <si>
    <t>h) Se han descrito las prácticas zootécnicas para la adecuación</t>
  </si>
  <si>
    <t>a la producción.</t>
  </si>
  <si>
    <t>i) Se ha aplicado la normativa de bienestar y sanidad animal</t>
  </si>
  <si>
    <t>en las operaciones de recepción y expedición de animales.</t>
  </si>
  <si>
    <t>2. Realiza las operaciones de alimentación del ganado, utilizando los medios y métodos apropiados para la especie, fase productiva y sistema de explotación.</t>
  </si>
  <si>
    <t>GAN1</t>
  </si>
  <si>
    <t>a) Se ha valorado la influencia de la alimentación en el estado sanitario del ganado y en la calidad de las producciones.</t>
  </si>
  <si>
    <t>b) Se han establecido las necesidades de aprovisionamiento.</t>
  </si>
  <si>
    <t>c) Se ha realizado el acondicionamiento previo de los alimentos.</t>
  </si>
  <si>
    <t>d) Se han mezclado los alimentos para la elaboración de raciones conforme al sistema de explotación y a la técnica de
producción.</t>
  </si>
  <si>
    <t>e) Se han suministrado y distribuido las raciones.</t>
  </si>
  <si>
    <t>f) Se ha descrito el funcionamiento de las máquinas utilizadas en la preparación, mezcla y distribución de alimentos.</t>
  </si>
  <si>
    <t>g) Se han realizado las operaciones de limpieza y mantenimiento de primer nivel de las máquinas y equipos.</t>
  </si>
  <si>
    <t>h) Se han registrado los datos necesarios para el control de la alimentación.</t>
  </si>
  <si>
    <t>i) Se ha aplicado la normativa de bienestar animal y de seguridad alimentaria.</t>
  </si>
  <si>
    <t>3. Maneja los procesos de recría y cebo siguiendo criterios y protocolos preestablecidos</t>
  </si>
  <si>
    <t>a) Se han agrupado los animales de recría y cebo en lotes</t>
  </si>
  <si>
    <t>homogéneos, atendiendo a criterios de sexo, tamaño y disponibilidad</t>
  </si>
  <si>
    <t>de espacios.</t>
  </si>
  <si>
    <t>INSTI</t>
  </si>
  <si>
    <t>b) Se ha controlado el estado sanitario de las animales</t>
  </si>
  <si>
    <t>1. Realiza las operaciones necesarias para el riego de los cultivos relacionando el sistema de riego con el agua a aportar.</t>
  </si>
  <si>
    <t>durante las fases de recría y cebo.</t>
  </si>
  <si>
    <t>c) Se ha calculado la velocidad de crecimiento y/o el índice</t>
  </si>
  <si>
    <t>de transformación de un lote de animales.</t>
  </si>
  <si>
    <t>a) Se han realizado las labores de encauce y distribución del agua en los riegos por superficie.</t>
  </si>
  <si>
    <t>b) Se han realizado las operaciones necesarias para colocar los elementos móviles del sistema de riego.</t>
  </si>
  <si>
    <t>d) Se han registrado los datos necesarios para el control</t>
  </si>
  <si>
    <t>de las fases de recría y cebo.</t>
  </si>
  <si>
    <t>e) Se ha valorado la importancia de incluir a la explotación</t>
  </si>
  <si>
    <t>d) Se ha regado el cultivo cubriendo las necesidades hídricas o de lavado usando los elementos de control.</t>
  </si>
  <si>
    <t>en el sistema de producción integrada.</t>
  </si>
  <si>
    <t>f) Se ha aplicado la normativa de bienestar y sanidad animal</t>
  </si>
  <si>
    <t>y de seguridad alimentaria.</t>
  </si>
  <si>
    <t>4. Maneja el pastoreo del ganado, aprovechando los recursos pastables de forma sostenible.</t>
  </si>
  <si>
    <t>a) Se han seleccionado las especies y razas para el pastoreo.</t>
  </si>
  <si>
    <t>e) Se han utilizado y realizado el mantenimiento de primer nivel de herramientas, equipos y maquinaria empleados en el manejo del riego.</t>
  </si>
  <si>
    <t>b) Se han caracterizado los distintos tipos de superficies</t>
  </si>
  <si>
    <t>de pastoreo.</t>
  </si>
  <si>
    <t>c) Se ha calculado, utilizando tablas, el valor nutritivo de</t>
  </si>
  <si>
    <t>los recursos pastables.</t>
  </si>
  <si>
    <t>2. Realiza el abonado de los cultivos analizando las técnicas y procedimientos de aplicación.</t>
  </si>
  <si>
    <t>d) Se ha determinado el momento óptimo de consumo.</t>
  </si>
  <si>
    <t>e) Se ha calculado la carga ganadera.</t>
  </si>
  <si>
    <t>f) Se ha seleccionado, según las características de la explotación,</t>
  </si>
  <si>
    <t>el tipo de pastoreo.</t>
  </si>
  <si>
    <t>g) Se ha dividido el rebaño en grupos de pastoreo.</t>
  </si>
  <si>
    <t>h) Se ha aplicado la normativa de bienestar y sanidad animal.</t>
  </si>
  <si>
    <t>a) Se han seleccionado los fertilizantes que se utilizan en fertirrigación, hidroponía y abonado foliar.</t>
  </si>
  <si>
    <t>b) Se ha elegido el tipo de abono que cubre las necesidades de cobertera.</t>
  </si>
  <si>
    <t>c) Se han preparado las mezclas nutritivas en fertirrigación.</t>
  </si>
  <si>
    <t xml:space="preserve">5. Realiza las operaciones de manejo de las colmenas para producir miel y otros productos apícolas, aplicando las técnicas y utilizando los medios de producción intensiva. </t>
  </si>
  <si>
    <t>a) Se ha descrito la organización social de las abejas.</t>
  </si>
  <si>
    <t>d) Se han preparado las soluciones madre en cultivos hidropónicos.</t>
  </si>
  <si>
    <t>b) Se ha decidido el tipo de colmenas que se va a utilizar.</t>
  </si>
  <si>
    <t>c) Se han colocado las colmenas en el lugar seleccionado</t>
  </si>
  <si>
    <t>e) Se han realizado los controles sobre los parámetros de abonado en hidroponía.</t>
  </si>
  <si>
    <t>para su emplazamiento.</t>
  </si>
  <si>
    <t>f) Se ha aplicado el abono foliar.</t>
  </si>
  <si>
    <t>d) Se ha planificado la producción atendiendo a las características</t>
  </si>
  <si>
    <t>g) Se han utilizado y realizado el mantenimiento de primer nivel de herramientas, equipos y maquinaria empleados en el abonado.</t>
  </si>
  <si>
    <t>edafoclimáticas y botánicas de la zona.</t>
  </si>
  <si>
    <t>e) Se han realizado las operaciones de manejo, inspección</t>
  </si>
  <si>
    <t>y control sanitario de las colmenas.</t>
  </si>
  <si>
    <t>3. Realiza labores culturales relacionándolas con el tipo de cultivo y sus técnicas asociadas.</t>
  </si>
  <si>
    <t>f) Se han descrito los procesos de recolección de la miel y</t>
  </si>
  <si>
    <t>g) Se han utilizado las herramientas y equipos básicos</t>
  </si>
  <si>
    <t>para la producción apícola.</t>
  </si>
  <si>
    <t>a) Se han clasificado las labores culturales según la especie cultivada y el producto deseado.</t>
  </si>
  <si>
    <t>h) Se ha cumplimentado la documentación de manejo del</t>
  </si>
  <si>
    <t>colmenar y de control de la producción.</t>
  </si>
  <si>
    <t>i) Se ha valorado el beneficio ambiental derivado de la</t>
  </si>
  <si>
    <t>actividad apícola.</t>
  </si>
  <si>
    <t>j) Se ha aplicado la normativa de bienestar y sanidad animal.</t>
  </si>
  <si>
    <t>a) Se han identificado los riesgos y el nivel de peligrosidad</t>
  </si>
  <si>
    <t>que suponen la manipulación de los materiales, herramientas,</t>
  </si>
  <si>
    <t>útiles y máquinas de la explotación agropecuaria.</t>
  </si>
  <si>
    <t>b) Se han descrito las medidas de seguridad y de protección</t>
  </si>
  <si>
    <t>personal y colectiva que se deben adoptar en la ejecución</t>
  </si>
  <si>
    <t>b) Se han descrito las técnicas de entutorado según cultivo.</t>
  </si>
  <si>
    <t>de operaciones en el área de electromecánica.</t>
  </si>
  <si>
    <t>c) Se ha identificado las causas más frecuentes de accidentes</t>
  </si>
  <si>
    <t>en la manipulación de materiales, herramientas, máquinas</t>
  </si>
  <si>
    <t>y equipos de trabajo empleados.</t>
  </si>
  <si>
    <t>d) Se ha valorado el orden y la limpieza de instalaciones y</t>
  </si>
  <si>
    <t>equipos como primer factor de prevención de riesgos.</t>
  </si>
  <si>
    <t>c) Se han identificado y realizado los tipos de injerto según especie.</t>
  </si>
  <si>
    <t>e) Se han clasificado los residuos generados para su retirada</t>
  </si>
  <si>
    <t>selectiva.</t>
  </si>
  <si>
    <t>d) Se han diferenciado los tipos de poda según especie y cultivo.</t>
  </si>
  <si>
    <t>f) Se ha cumplido la normativa de prevención de riesgos</t>
  </si>
  <si>
    <t>laborales y de protección ambiental en las operaciones realizadas.</t>
  </si>
  <si>
    <t>e) Se han utilizado técnicas de aclareo o despunte.</t>
  </si>
  <si>
    <t>f) Se han utilizado técnicas que favorezcan el cuajado de frutos.</t>
  </si>
  <si>
    <t>g) Se han utilizado técnicas de blanqueo, embolsado, limpieza de hojas, atado, mejora de la polinización y castración.</t>
  </si>
  <si>
    <t>h) Se han identificado los tipos de labor entre líneas o calles.</t>
  </si>
  <si>
    <t>i) Se han utilizado técnicas de no laboreo.</t>
  </si>
  <si>
    <t>j) Se han manejado los sistemas de control ambiental de las instalaciones de forzado.</t>
  </si>
  <si>
    <t>k) Se han utilizado y realizado el mantenimiento de primer nivel de herramientas, equipos y maquinaria empleados en las labores culturales.</t>
  </si>
  <si>
    <t>4. Recoge, manipula y acondiciona la cosecha justificando técnicas y métodos de agricultura moderna.</t>
  </si>
  <si>
    <t>a) Se han reconocido los métodos para determinar el estado de madurez.</t>
  </si>
  <si>
    <t>b) Se ha determinado el momento óptimo de recolección o aprovechamiento.</t>
  </si>
  <si>
    <t>c) Se han aplicado las técnicas de recolección según el cultivo.</t>
  </si>
  <si>
    <t>d) Se han clasificado los restos de la cosecha para su aprovechamiento o eliminación.</t>
  </si>
  <si>
    <t>e) Se han seleccionado los recipientes y envases utilizados en la recogida y transporte.</t>
  </si>
  <si>
    <t>f) Se han aplicado las técnicas de acondicionamiento de los productos agrícolas previo a su envasado y almacenaje.</t>
  </si>
  <si>
    <t>g) Se han reconocido los sistemas de transporte, envasado y almacenaje de diferentes productos agrícolas.</t>
  </si>
  <si>
    <t>h) Se han utilizado y realizado el mantenimiento de primer nivel de herramientas, equipos y maquinaria empleados en la recolección, envasado, transporte y almacenamiento.</t>
  </si>
  <si>
    <t>i) Se ha valorado la influencia de la recolección, envasado, transporte y almacenaje en la calidad del producto.</t>
  </si>
  <si>
    <t>RELACIÓN DE ACTIVIDADES Y PONDERACIÓN PARA CADA RESULTADO DE APRENDIZAJE</t>
  </si>
  <si>
    <t>ACTIVIDAD</t>
  </si>
  <si>
    <t>MODULOS PROFESIONALES</t>
  </si>
  <si>
    <t>1. Caracteriza el clima y sus efectos sobre los cultivos analizando las informaciones disponibles.</t>
  </si>
  <si>
    <t>a) Se han clasificado los climas de las diferentes zonas.</t>
  </si>
  <si>
    <t>b) Se ha descrito el microclima de zonas característicaso conocidas.</t>
  </si>
  <si>
    <t>c) Se han descrito los meteoros que influyen en la agricultura.</t>
  </si>
  <si>
    <t>d) Se han recogido los datos meteorológicos y climáticos con equipos y aparatos.</t>
  </si>
  <si>
    <t>e) Se ha interpretado la información recabada de la serie histórica de las variables climáticas de la zona.</t>
  </si>
  <si>
    <t>f) Se han interpretado mapas meteorológicos.</t>
  </si>
  <si>
    <t xml:space="preserve">g) Se ha valorado la influencia de las actividades agrarias el clima. </t>
  </si>
  <si>
    <t>RA1</t>
  </si>
  <si>
    <t>RA2</t>
  </si>
  <si>
    <t>RA3</t>
  </si>
  <si>
    <t>RA4</t>
  </si>
  <si>
    <t>RA5</t>
  </si>
  <si>
    <t>RA6</t>
  </si>
  <si>
    <t>RA7</t>
  </si>
  <si>
    <t>IMPLANTACIÓN DE CULTIVOS</t>
  </si>
  <si>
    <t>IES (100%)</t>
  </si>
  <si>
    <t>IES(30%)+20,21,22,26,28,42 (70%)</t>
  </si>
  <si>
    <t>IES (30%)+ 25,26,27,28,35,42 (70%)</t>
  </si>
  <si>
    <t>15,18,19,20,21,22,23,24,25,26,28,37 (70%)</t>
  </si>
  <si>
    <t>2. Identifica tipos de suelos y sus características interpretando los datos obtenidos mediante análisis.</t>
  </si>
  <si>
    <t>IES (30%)+18,19,20,21,22,25,26,28,29 (70%)</t>
  </si>
  <si>
    <t>IES (30%)+ 0 (70%)</t>
  </si>
  <si>
    <t>TALLER Y EQUIPOS DE TRACCIÓN</t>
  </si>
  <si>
    <t>a) Se han descrito las propiedades físicas, químicas y biológicas</t>
  </si>
  <si>
    <t>del suelo.</t>
  </si>
  <si>
    <t>b) Se han descrito las técnicas y métodos de recogida y</t>
  </si>
  <si>
    <t>IES (40%) + 2,15,17,24,30,31,32,35,41 (60%)</t>
  </si>
  <si>
    <t>IES (40%) + 3,4,18,20,21,22,23,25,26,31,34,35,37,38,40 (60%)</t>
  </si>
  <si>
    <t>IES (40%) + 4,7,9,13,17,19,21,22,23,32,34,35,38,40 (60%)</t>
  </si>
  <si>
    <t>IES (40%) + 0,6,9,13,16,19 (60%)</t>
  </si>
  <si>
    <t>acondicionamiento de muestras.</t>
  </si>
  <si>
    <t>IES (40%) + 0,16,32 (60%)</t>
  </si>
  <si>
    <t>INFRAESTRUCCTURAS E INSTALACIONES AGRARIAS</t>
  </si>
  <si>
    <t>c) Se han reconocido las diferentes técnicas analíticas.</t>
  </si>
  <si>
    <t>IES (40%) + 0,6,15,16,35,37 (60%)</t>
  </si>
  <si>
    <t>15,16,25,27,35,42 (100%)</t>
  </si>
  <si>
    <t>IES (40%) + 15,16,28,29,35,36,37,42 (60%)</t>
  </si>
  <si>
    <t>4,7,10,16,19,35,37,38,39,40 (100%)</t>
  </si>
  <si>
    <t>IES (40%) + 0,15,16 (60%)</t>
  </si>
  <si>
    <t>d) Se han preparado las muestras que van a ser analizadas.</t>
  </si>
  <si>
    <t>e) Se han analizado las muestras siguiendo los protocolos</t>
  </si>
  <si>
    <t>IES (30%) + 0,21,23,24,38,39,40 (70%)</t>
  </si>
  <si>
    <t>IES (30%) + 0,14,36,38,39 (70%)</t>
  </si>
  <si>
    <t>IES (30%) + 0,35,38,39 (70%)</t>
  </si>
  <si>
    <t>IES (30%) + 0,38,39,40,42 (70%)</t>
  </si>
  <si>
    <t>analíticos establecidos.</t>
  </si>
  <si>
    <t>IES (30%) + 33,38,39,40 (70%)</t>
  </si>
  <si>
    <t>f) Se han registrado e interpretado los resultados de los</t>
  </si>
  <si>
    <t>PRODUCCIÓN AGRÍCOLA</t>
  </si>
  <si>
    <t>21,22,25,42 (100%)</t>
  </si>
  <si>
    <t>18,26,27,42 (100%)</t>
  </si>
  <si>
    <t>IES (40%) + 0,15,16,19,20,24,28,29,30,32,35,36,37,41 (60%)</t>
  </si>
  <si>
    <t>IES (40%) + 31,33,34 (60%)</t>
  </si>
  <si>
    <t>IES (40%) + 0 (60%)</t>
  </si>
  <si>
    <t>análisis.</t>
  </si>
  <si>
    <t>PRODUCCION DE LECHE, HUEVOS Y ANIMALES PARA LA VID</t>
  </si>
  <si>
    <t>g) Se han caracterizado los distintos tipos de suelo.</t>
  </si>
  <si>
    <t>h) Se ha aplicado la normativa ambiental y de prevención</t>
  </si>
  <si>
    <t>de riesgos laborales en los análisis de suelo.</t>
  </si>
  <si>
    <t>IES (40%) + 0,1,2,5,6,11 (60%)</t>
  </si>
  <si>
    <t>IES (40%) + 0,2,5,6,11 (60%)</t>
  </si>
  <si>
    <t>0,2,5,6,10,11 (100%)</t>
  </si>
  <si>
    <t>IES (40%) + 0,2,4,7,8,11 (60%)</t>
  </si>
  <si>
    <t>3. Realiza la representación básica de las características topográficas del terreno justificando las técnicas utilizadas.</t>
  </si>
  <si>
    <t>IES (40%) + 0,2,9,11,12,13 (60%)</t>
  </si>
  <si>
    <t>CONTROL FITOSANITARIO</t>
  </si>
  <si>
    <t>a) Se han reconocido las unidades de medida topográficas.</t>
  </si>
  <si>
    <t>IES (30%) + 38,39,40 (70%)</t>
  </si>
  <si>
    <t>IES (30%) + 15,38,39,40 (70%)</t>
  </si>
  <si>
    <t>IES (30%) + 23,24,32,33,34,35,37,38,39 (70%)</t>
  </si>
  <si>
    <t>15,38,39,40 (100%)</t>
  </si>
  <si>
    <t>b) Se han interpretado mapas topográficos y planos.</t>
  </si>
  <si>
    <t>IES (30%) + 0,38,39,40 (70%)</t>
  </si>
  <si>
    <t>c) Se han utilizado los diferentes instrumentos y aparatos</t>
  </si>
  <si>
    <t>IES (40%) + 0,1,2,5 (60%)</t>
  </si>
  <si>
    <t>IES (40%) + 2,3,4,6,9,18(60%)</t>
  </si>
  <si>
    <t>IES (40%) + 2,5,6,13 (60%)</t>
  </si>
  <si>
    <t>IES (40%) + 1,2,5,6,7,11 (60%)</t>
  </si>
  <si>
    <t>de medición.</t>
  </si>
  <si>
    <t>0,2,3,4,6,7,9,10,14,15 (100%)</t>
  </si>
  <si>
    <t>IES (40%) + 2,8,12,13</t>
  </si>
  <si>
    <t>d) Se han registrado los datos de la medición.</t>
  </si>
  <si>
    <t>IES (40%) + 21,22,24,25,26,27,35,36,38,39,40,42 (60%)</t>
  </si>
  <si>
    <t>IES (40%) + 0,22,25,26,28,42 (60%)</t>
  </si>
  <si>
    <t>IES (40%) + 0,18,20,21,22,25,42 (60%)</t>
  </si>
  <si>
    <t>IES (40%) + 21,22,25,27,35,42 (60%)</t>
  </si>
  <si>
    <t>e) Se ha realizado el croquis de la parcela con su acotación.</t>
  </si>
  <si>
    <t>IES (40%) + 38,39 (60%)</t>
  </si>
  <si>
    <t>IES (40%) + 21,22,24,28,29,30,31,32,40,41,42 (60%)</t>
  </si>
  <si>
    <t>IES (40%) + 21,25,26,27,28,33,34 (60%)</t>
  </si>
  <si>
    <t>f) Se ha dibujado el plano de la parcela a diferentes escalas.</t>
  </si>
  <si>
    <t>PRODUCCIÓN DE CARNE Y OTRAS PRODUCCIONES GANADERAS</t>
  </si>
  <si>
    <t>IES (40%) + 0,1,2,10,15 (60%)</t>
  </si>
  <si>
    <t>IES (40%) + 0,2,3,4,6,9,18 (60%)</t>
  </si>
  <si>
    <t>IES (40%) + 0,2,9,10,11 (40%)</t>
  </si>
  <si>
    <t>IES (40%) + 0,2,4 (60%)</t>
  </si>
  <si>
    <t>g) Se ha aplicado la normativa de prevención de riesgos</t>
  </si>
  <si>
    <t>IES (40%) + 0,2,14 (60%)</t>
  </si>
  <si>
    <t>laborales.</t>
  </si>
  <si>
    <t>4. Determina las necesidades hídricas de las especies analizando la relación agua- suelo-planta.</t>
  </si>
  <si>
    <t xml:space="preserve">a) Se ha valorado la procedencia y calidad del agua de riego. </t>
  </si>
  <si>
    <t>b) Se ha determinado la capacidad de retención de agua</t>
  </si>
  <si>
    <t>en el suelo.</t>
  </si>
  <si>
    <t>c) Se ha calculado la velocidad de infiltración del agua en</t>
  </si>
  <si>
    <t>el suelo.</t>
  </si>
  <si>
    <t>d) Se ha valorado la capa freática del suelo.</t>
  </si>
  <si>
    <t>e) Se ha determinado la evapotranspiración de la planta.</t>
  </si>
  <si>
    <t>f) Se ha calculado la dosis y frecuencia de riego.</t>
  </si>
  <si>
    <t>g) Se han descrito los sistemas de riego en función de las</t>
  </si>
  <si>
    <t>características del suelo, agua, planta y topografía.</t>
  </si>
  <si>
    <t>h) Se ha interpretado la normativa ambiental.</t>
  </si>
  <si>
    <t>5. Reconoce las características de los ecosistemas del entorno más próximo analizando las interrelaciones bióticas.</t>
  </si>
  <si>
    <t>a) Se han analizado las comunidades bióticas de los ecosistemas</t>
  </si>
  <si>
    <t>del entorno.</t>
  </si>
  <si>
    <t>b) Se han definido las diferentes redes tróficas de la zona.</t>
  </si>
  <si>
    <t>c) Se ha estudiado el flujo energético del entorno determinando</t>
  </si>
  <si>
    <t>sus características.</t>
  </si>
  <si>
    <t>d) Se ha relacionado la incidencia de la actividad agropecuaria</t>
  </si>
  <si>
    <t>INTI/EMPRESA</t>
  </si>
  <si>
    <t>con el ecosistema.</t>
  </si>
  <si>
    <t>e) Se han identificado los recursos naturales existentes.</t>
  </si>
  <si>
    <t>f) Se ha valorado la incidencia de la producción ecológica</t>
  </si>
  <si>
    <t>sobre el ecosistema.</t>
  </si>
  <si>
    <t>6. Identifica las especies vegetales siguiendo criterios taxonomicos</t>
  </si>
  <si>
    <t>a) Se han descrito las partes y funciones de la célula vegetal.</t>
  </si>
  <si>
    <t>b) Se han identificado los diferentes tipos de tejidos vegetales.</t>
  </si>
  <si>
    <t>c) Se ha identificado la estructura, morfología y anatomía</t>
  </si>
  <si>
    <t>de las plantas.</t>
  </si>
  <si>
    <t>d) Se han descrito las principales funciones y características</t>
  </si>
  <si>
    <t>de las partes de la planta.</t>
  </si>
  <si>
    <t>e) Se han descrito los procesos fisiológicos de los vegetales.</t>
  </si>
  <si>
    <t>f) Se han utilizado claves de clasificación botánica.</t>
  </si>
  <si>
    <t>7. Caracteriza los fertilizantes que va a utilizar reconociendo</t>
  </si>
  <si>
    <t>a) Se han identificado los elementos nutritivos para las</t>
  </si>
  <si>
    <t>plantas.</t>
  </si>
  <si>
    <t>b) Se han descrito los desequilibrios nutricionales en las</t>
  </si>
  <si>
    <t>c) Se han descrito las propiedades de los distintos tipos</t>
  </si>
  <si>
    <t>de abonos.</t>
  </si>
  <si>
    <t>d) Se ha relacionado la importancia de los tipos de fertilizantes</t>
  </si>
  <si>
    <t>con el desarrollo de las plantas</t>
  </si>
  <si>
    <t>e) Se ha descrito el comportamiento de los abonos en el</t>
  </si>
  <si>
    <t>suelo y su incorporación a la planta.</t>
  </si>
  <si>
    <t>f) Se han identificado los fertilizantes utilizados en hidroponía</t>
  </si>
  <si>
    <t>y fertirrigación.</t>
  </si>
  <si>
    <t>g) Se ha valorado la importancia de las mezclas de fertilizantes</t>
  </si>
  <si>
    <t>en hidroponía y fertirrigación.</t>
  </si>
  <si>
    <t xml:space="preserve">ACTIVIDAD </t>
  </si>
  <si>
    <t>CONCRECIONES DE ACTIVIDAD</t>
  </si>
  <si>
    <t>MODULOS P</t>
  </si>
  <si>
    <t>ACTIVIDAD 1.- Desbroce</t>
  </si>
  <si>
    <t>IC / TET</t>
  </si>
  <si>
    <t>PRIMERO</t>
  </si>
  <si>
    <t>1, 2, 3, 4, 5, 12,16,26,27,28, 29, 30</t>
  </si>
  <si>
    <t xml:space="preserve">1,2, 3, 4, 9, 10, 29, 30,31, </t>
  </si>
  <si>
    <t>14, 15,16, 41, 43, 44</t>
  </si>
  <si>
    <t>5, 6, 7,8,  39, 40, 41, 42, 44</t>
  </si>
  <si>
    <t>1.1.- Enganchar la desbrozadora al tractor teniendo en cuenta las medidas de PRL</t>
  </si>
  <si>
    <t>1.2.- Regular la desbrozadora.</t>
  </si>
  <si>
    <t>SEGUNDO</t>
  </si>
  <si>
    <t xml:space="preserve">4, 5, 6, 7,8, 9, 11, 16, 30, 31, 32, 33, 34, 36, 37, 38, 43, </t>
  </si>
  <si>
    <t>13, 22, 23, 24, 25, 17, 18, 19, 20, 21</t>
  </si>
  <si>
    <t xml:space="preserve">1.3.- Realización del desbroce (con tractor o manual) teniendo en cuenta las medidas de PRL. </t>
  </si>
  <si>
    <t>1.4.- Desacoplar la desbrozadora llevando las medidas de PRL.</t>
  </si>
  <si>
    <t>1.5.- Uso correcto del EPI (Equipo de protección individual) para trabajos con desbrozadora manual.</t>
  </si>
  <si>
    <t>1.6.- Limpieza y mantenimiento de la desbrozadora previo y al finalizar el trabajo (apero o manual).</t>
  </si>
  <si>
    <t>GANADERÍA (11)</t>
  </si>
  <si>
    <t>OK</t>
  </si>
  <si>
    <t>ACTIVIDAD 13.- Identificación de patologías en animales.</t>
  </si>
  <si>
    <t>ACTIVIDAD 2.- Laboreo del terreno con arado acoplado a tractor</t>
  </si>
  <si>
    <t>TET/IC</t>
  </si>
  <si>
    <t>ACTIVIDAD 17.- Recogida de huevos</t>
  </si>
  <si>
    <t>2.1.- Enganchar arado al tractor.</t>
  </si>
  <si>
    <t>ACTIVIDAD 18.- Mantenimiento de huevos en incubadora</t>
  </si>
  <si>
    <t>2.2.- Regular el arado.</t>
  </si>
  <si>
    <t>ACTIVIDAD 19.- Clasificación, envasado y refrigeración de huevos</t>
  </si>
  <si>
    <t xml:space="preserve">2.3.- Pasar el arado teniendo en cuenta las medidas de PRL. </t>
  </si>
  <si>
    <t>ACTIVIDAD 20.- Moler el grano.</t>
  </si>
  <si>
    <t>2.4.- Desenganchar el arado teniendo en cuenta las medidas de PRL.</t>
  </si>
  <si>
    <t>ACTIVIDAD 21.- Mezcla y Reparto de pienso</t>
  </si>
  <si>
    <t>2.5.- Limpieza y mantenimiento del arado.</t>
  </si>
  <si>
    <t>ACTIVIDAD 22.- Limpieza y acondicionamiento de instalaciones ganaderas.</t>
  </si>
  <si>
    <t>ACTIVIDAD 23.- Separación de ejemplares para reproducción</t>
  </si>
  <si>
    <t>ACTIVIDAD 3.- Preparación del terreno con rulo</t>
  </si>
  <si>
    <t>ACTIVIDAD 24.- Desparasitado y control de enfermedades</t>
  </si>
  <si>
    <t xml:space="preserve">3.1.- Enganchar rulo al tractor. </t>
  </si>
  <si>
    <t>ACTIVIDAD 25.- Ordeño</t>
  </si>
  <si>
    <t xml:space="preserve">3.2.- Regular el rulo. </t>
  </si>
  <si>
    <t>ACTIVIDAD 46. Manejo del ganado</t>
  </si>
  <si>
    <t>3.3.- Pasar el rulo teniendo en cuenta las medidas de PRL.</t>
  </si>
  <si>
    <t>RIEGO Y ABONADO (5)</t>
  </si>
  <si>
    <t xml:space="preserve">3.4.- Desenganchar el rulo teniendo en cuenta las medidas de PRL. </t>
  </si>
  <si>
    <t>ACTIVIDAD 5.- Riego con bomba de agua acoplada a tractor.</t>
  </si>
  <si>
    <t>3.5.- Limpieza y mantenimiento del rulo.</t>
  </si>
  <si>
    <t>ACTIVIDAD 6.- Riego por aspersión.</t>
  </si>
  <si>
    <t>ACTIVIDAD 7.- Riego por inundación</t>
  </si>
  <si>
    <t>ACTIVIDAD 4.- Molido de restos de poda.</t>
  </si>
  <si>
    <t>IC/TET/PA</t>
  </si>
  <si>
    <t>ACTIVIDAD 8.- Riego por goteo</t>
  </si>
  <si>
    <t xml:space="preserve">4.1.- Enganchar apero al tractor. </t>
  </si>
  <si>
    <t>ACTIVIDAD 9.- Abonado</t>
  </si>
  <si>
    <t xml:space="preserve">4.2.- Regular el apero. </t>
  </si>
  <si>
    <t>MAQUINARIA Y LABOREO (9)</t>
  </si>
  <si>
    <t xml:space="preserve">4.3.- Moler con la astilladora teniendo en cuenta las medidas de PRL. </t>
  </si>
  <si>
    <t xml:space="preserve">4.4.- Desenganchar el apero teniendo en cuenta las medidas de PRL. </t>
  </si>
  <si>
    <t>4.5.- Limpieza y mantenimiento del apero</t>
  </si>
  <si>
    <t>TET/IIA/PA</t>
  </si>
  <si>
    <t>ACTIVIDAD 16.- Escarda</t>
  </si>
  <si>
    <t xml:space="preserve">5.1.- Puesta en marcha de la bomba de riego (mediante un alternador acoplado a tractor.) </t>
  </si>
  <si>
    <t>ACTIVIDAD 26.- Mantenimiento del tractor</t>
  </si>
  <si>
    <t>5.2.- Calculo de caudal de agua correcto.</t>
  </si>
  <si>
    <t>ACTIVIDAD 27.- Mantenimiento de motocultor.</t>
  </si>
  <si>
    <t>5.3.- En caso de cobertura, gestión de válvulas en los distintos sectores.</t>
  </si>
  <si>
    <t>ACTIVIDAD 28.- Mantenimiento de aperos.</t>
  </si>
  <si>
    <t>ACTIVIDAD 29.- Preparación del terreno</t>
  </si>
  <si>
    <t>IIA/PA</t>
  </si>
  <si>
    <t>CONTROL PLAGAS/ FITOSANITARIOS (6)</t>
  </si>
  <si>
    <t>6.1.- Cálculo de dosis de riego.</t>
  </si>
  <si>
    <t>ACTIVIDAD 12.- Tratamientos fitosanitarios.</t>
  </si>
  <si>
    <t xml:space="preserve">6.2.- Aplicación de la dosis de riego correcta (cantidad y frecuencia). </t>
  </si>
  <si>
    <t>ACTIVIDAD 14.- Control de la vegetación espontánea</t>
  </si>
  <si>
    <t xml:space="preserve">6.3.- Colocar correctamente los aspersores teniendo en cuenta el radio de acción </t>
  </si>
  <si>
    <t>ACTIVIDAD 15.- Control de plagas y/o enfermedades</t>
  </si>
  <si>
    <t xml:space="preserve">6.4.- Preparación de las gomas/tubos. </t>
  </si>
  <si>
    <t>ACTIVIDAD 41.- Trampas atrayentes de insectos</t>
  </si>
  <si>
    <t>6.5.- Instalación de los aspersores y las gomas.</t>
  </si>
  <si>
    <t>ACTIVIDAD 42.- Insectos polinizadores</t>
  </si>
  <si>
    <t>6.6.- Realización de la labor teniendo en cuenta las medidas de PRL</t>
  </si>
  <si>
    <t>ACTIVIDAD 44.- Instalación y mantenimiento de red protectora de animales</t>
  </si>
  <si>
    <t>AGRICULTURA (14)</t>
  </si>
  <si>
    <t>ACTIVIDAD 10.- Producción de planta en semilleros</t>
  </si>
  <si>
    <t xml:space="preserve">7.1.- Cálculo de dosis de riego. </t>
  </si>
  <si>
    <t>ACTIVIDAD 11.- Destallado, entutorado y atado de tomates.</t>
  </si>
  <si>
    <t xml:space="preserve">7.2.- Aplicación de la dosis de riego correcta (cantidad y frecuencia). </t>
  </si>
  <si>
    <t>ACTIVIDAD 30.- Siembra en terreno</t>
  </si>
  <si>
    <t>7.3.- Preparación de materiales y herramientas.</t>
  </si>
  <si>
    <t>ACTIVIDAD 31.- Plantación</t>
  </si>
  <si>
    <t xml:space="preserve">7.4.- Realización de canteros, eras y caballones. </t>
  </si>
  <si>
    <t>ACTIVIDAD 32.- Poda (viñas, pimiento, berenjena, pepino)</t>
  </si>
  <si>
    <t>7.5.- Apertura y cierre de entrada a canteros.</t>
  </si>
  <si>
    <t>ACTIVIDAD 33.- Poda/tala de olivar y árboles frutales</t>
  </si>
  <si>
    <t>7.6.- Realización de la labor teniendo en cuenta las medidas de PRL</t>
  </si>
  <si>
    <t>ACTIVIDAD 34.- Quema de los restos del olivar, árboles frutales y/o rastrojos.</t>
  </si>
  <si>
    <t>ACTIVIDAD 35.- Cosecha de aceituna</t>
  </si>
  <si>
    <t>ACTIVIDAD 36.- Cosecha de frutas</t>
  </si>
  <si>
    <t>8.1.- Cálculo de dosis de riego.</t>
  </si>
  <si>
    <t>ACTIVIDAD 37.- Recolección manual de hortalizas (tomates, berenjena, calabacín, calabaza)</t>
  </si>
  <si>
    <t xml:space="preserve">8.2.- Aplicación de la dosis de riego correcta (cantidad y frecuencia). </t>
  </si>
  <si>
    <t>ACTIVIDAD 38.- Despunte y/o despampano de viñas</t>
  </si>
  <si>
    <t>8.3.- Preparación de las gomas.</t>
  </si>
  <si>
    <t>ACTIVIDAD 39.- Acolchado con plástico</t>
  </si>
  <si>
    <t xml:space="preserve">8.4.- Extensión de líneas de goteo. </t>
  </si>
  <si>
    <t>ACTIVIDAD 40.- Cambio de plástico en invernadero.</t>
  </si>
  <si>
    <t>8.5.- Fijación al suelo.</t>
  </si>
  <si>
    <t>ACTIVIDAD 43.- Realización de injertos</t>
  </si>
  <si>
    <t xml:space="preserve">8.6.- Revisión de goteros. </t>
  </si>
  <si>
    <t>ACTIVIDAD 45. Monitoreo y toma de datos de campo.</t>
  </si>
  <si>
    <t xml:space="preserve">8.7.- Sustitución de goteros dañados </t>
  </si>
  <si>
    <t>8.8.- Realizar las operaciones teniendo en cuenta las medidas de PRL.</t>
  </si>
  <si>
    <t>IC/PA</t>
  </si>
  <si>
    <t>9.1.- Elección del momento de abonado.</t>
  </si>
  <si>
    <t xml:space="preserve">9.2.- Elección de los nutrientes/fertilizantes adecuados para cada momento y abono que lo contenga. </t>
  </si>
  <si>
    <t xml:space="preserve">9.3.- Preparación de los abonos. </t>
  </si>
  <si>
    <t xml:space="preserve">9.4.- Utilización del EPI correspondiente </t>
  </si>
  <si>
    <t xml:space="preserve">9.5.- Cálculo de dosis. </t>
  </si>
  <si>
    <t>9.6.- Aplicación utilizando la maquinaría indicada y siguiendo las normas de PRL y de Protección Ambiental necesarias.</t>
  </si>
  <si>
    <t xml:space="preserve">10.1.- Elección del sustrato. </t>
  </si>
  <si>
    <t xml:space="preserve">10.2.- Preparación de la mezcla de sustrato.  </t>
  </si>
  <si>
    <t>10.3.- Relleno de bandejas y semilleros.</t>
  </si>
  <si>
    <t xml:space="preserve">10.4.- Selección de semillas. </t>
  </si>
  <si>
    <t xml:space="preserve">10.5.- Siembra. </t>
  </si>
  <si>
    <t xml:space="preserve">10.6.- Tapado de semillas. </t>
  </si>
  <si>
    <t>10.7.- Colocación en vivero.</t>
  </si>
  <si>
    <t xml:space="preserve">11.1.- Identificar los brotes axilares. </t>
  </si>
  <si>
    <t xml:space="preserve">11.2.- Eliminar el brote de manualmente. </t>
  </si>
  <si>
    <t xml:space="preserve">11.3.- Preparar cuerdas. </t>
  </si>
  <si>
    <t xml:space="preserve">11.4.- Atar a base de plantas y al alambre guía. </t>
  </si>
  <si>
    <t>11.5.- Liar la mata a la cuerda.</t>
  </si>
  <si>
    <t>TET/ CONTROL FITOSANITARIO</t>
  </si>
  <si>
    <t xml:space="preserve">12.1.- Limpiar previa de la maquinaria pulverizadora. </t>
  </si>
  <si>
    <t xml:space="preserve">12.2.- Acoplar y regular el apero al tractor si es necesario </t>
  </si>
  <si>
    <t xml:space="preserve">12.3.- Calcular de dosis. </t>
  </si>
  <si>
    <t xml:space="preserve">12.4.- Realizar la mezcla. </t>
  </si>
  <si>
    <t xml:space="preserve">12.5.- Usar correctamente el EPI. </t>
  </si>
  <si>
    <t>12.6.- Aplicar del tratamiento teniendo en cuenta las medidas de PRL y de protección Ambiental.</t>
  </si>
  <si>
    <t xml:space="preserve"> 12.7.- Desacoplar la maquinaria del tractor si es necesario. </t>
  </si>
  <si>
    <t>12.8.- Limpiar la maquinaria finalmente.</t>
  </si>
  <si>
    <t xml:space="preserve">13.1.- Revisar los animales. </t>
  </si>
  <si>
    <t xml:space="preserve">13.2.- Analizar al animal para identificar signos o síntomas. </t>
  </si>
  <si>
    <t xml:space="preserve">13.3.- Analizar las heces. </t>
  </si>
  <si>
    <t>13.4.- Determinar posibles patologías.</t>
  </si>
  <si>
    <t xml:space="preserve">14.1.- Analizar la vegetación espontánea del área de cultivo. </t>
  </si>
  <si>
    <t xml:space="preserve">14.2.- Identificar la vegetación espontánea. </t>
  </si>
  <si>
    <t>14.3.- Evaluar el nivel de expansión de la vegetación espontánea.</t>
  </si>
  <si>
    <t xml:space="preserve">15.1.- Observar las plantas en las áreas susceptibles de ataques de plagas y/o enfermedades. </t>
  </si>
  <si>
    <t xml:space="preserve">15.2.- Identificar la plaga. </t>
  </si>
  <si>
    <t xml:space="preserve">15.3.- Identificar fauna beneficiosa. </t>
  </si>
  <si>
    <t>15.4.- Evaluar el grado de afección.</t>
  </si>
  <si>
    <t>TET/PSV/PA</t>
  </si>
  <si>
    <t xml:space="preserve">16.1.- Preparar herramientas y/o maquinaría (mantenimiento). </t>
  </si>
  <si>
    <t xml:space="preserve">16.2.- Identificar especies a eliminar. </t>
  </si>
  <si>
    <t xml:space="preserve">16.3.- Realizar la labor teniendo en cuenta las medidas de PRL. </t>
  </si>
  <si>
    <t>16.4.- Limpiar y mantener herramientas y/o maquinaría.</t>
  </si>
  <si>
    <t xml:space="preserve">17.1.- Preparar herramientas y materiales. </t>
  </si>
  <si>
    <t xml:space="preserve">17.2.- Abrir compuertas de los ponederos. </t>
  </si>
  <si>
    <t xml:space="preserve">17.3.- Recolectar los huevos de forma cuidadosa. </t>
  </si>
  <si>
    <t>17.4.- Realizar las operaciones usando el EPI correspondiente.</t>
  </si>
  <si>
    <t>18.1.- Preparar herramientas y materiales.</t>
  </si>
  <si>
    <t xml:space="preserve"> 18.2.- Retirar huevos en mal estado.</t>
  </si>
  <si>
    <t xml:space="preserve"> 18.3.- Monitorizar las condiciones de la incubadora. </t>
  </si>
  <si>
    <t>18.4.- Vigilar la eclosión del huevo</t>
  </si>
  <si>
    <t xml:space="preserve">19.1.- Preparación de herramientas y materiales. 
</t>
  </si>
  <si>
    <t>19.2.- Colocación de huevos en máquina clasificadora.</t>
  </si>
  <si>
    <t xml:space="preserve">19.3.- Retirada de los huevos clasificados. </t>
  </si>
  <si>
    <t xml:space="preserve">19.4.- Colocar los huevos sus envases correspondientes. </t>
  </si>
  <si>
    <t xml:space="preserve">19.5.- Embalar y preparación para venta. </t>
  </si>
  <si>
    <t xml:space="preserve">19.6.- Colocar las cajas de huevos en cámara frigorífica según fecha de entrada en cámara. </t>
  </si>
  <si>
    <t xml:space="preserve">19.7.- Retirar aquellos preparados para su venta. </t>
  </si>
  <si>
    <t>19.8.- Realizar las operaciones con el EPI correspondiente y teniendo en cuenta las medidas de PRL y de Protección Ambiental.</t>
  </si>
  <si>
    <t>20.1.- Preparar herramientas y materiales.</t>
  </si>
  <si>
    <t xml:space="preserve">20.2.- Meter el grano en la máquina moledora de grano teniendo en cuenta las medidas de PRL. </t>
  </si>
  <si>
    <t xml:space="preserve">20.3.- Regular la maquinaría. </t>
  </si>
  <si>
    <t>20.4.- Recoger y almacenar el pienso.</t>
  </si>
  <si>
    <t xml:space="preserve">21.1.- Preparar de herramientas y materiales. </t>
  </si>
  <si>
    <t xml:space="preserve">21.2.- Meter el pienso en el recipiente para mezcla de piensos teniendo en cuenta las medidas de PRL. </t>
  </si>
  <si>
    <t xml:space="preserve">21.3.- Realizar la mezcla. </t>
  </si>
  <si>
    <t xml:space="preserve">21.4.- Recoger la mezcla de pienso. </t>
  </si>
  <si>
    <t xml:space="preserve">21.5.- Transportar, si es necesario, el pienso teniendo en cuenta las normas de PRL. </t>
  </si>
  <si>
    <t>21.6.- Colocar el pienso en los comederos.</t>
  </si>
  <si>
    <t xml:space="preserve">22.1.- Preparar de herramientas y materiales. </t>
  </si>
  <si>
    <t xml:space="preserve">22.2.- Regular la ventilación del alojamiento ganadero </t>
  </si>
  <si>
    <t xml:space="preserve">22.3.- Recoger estiércol teniendo en cuenta las normas de PRL y de Protección Ambiental. </t>
  </si>
  <si>
    <t xml:space="preserve">22.4.- Transportar y almacenar el estiércol teniendo en cuenta las normas de PRL y de Protección Ambiental. </t>
  </si>
  <si>
    <t>22.5.- Realizar la limpieza teniendo en cuenta las normas de PRL y de Protección Ambiental.</t>
  </si>
  <si>
    <t>22.6.- Utilización del EPI correspondiente.</t>
  </si>
  <si>
    <t xml:space="preserve">23.1.- Preparar herramientas y materiales. </t>
  </si>
  <si>
    <t xml:space="preserve">23.2.- Identificar y clasificar los animales por fases reproductivas. </t>
  </si>
  <si>
    <t xml:space="preserve">23.3.- Seleccionar ejemplares.
</t>
  </si>
  <si>
    <t xml:space="preserve">23.4.- Transportar ejemplares a la zona determinada. </t>
  </si>
  <si>
    <t>23.5.- Realización de las operaciones con el EPI Correspondiente y cumpliendo las normas de PRL.</t>
  </si>
  <si>
    <t>24.1.- Preparación de herramientas y materiales.</t>
  </si>
  <si>
    <t xml:space="preserve">24.2.- Identificar los riesgos potenciales de parásitos y enfermedades en los animales. </t>
  </si>
  <si>
    <t xml:space="preserve">24.3.- Elegir el producto veterinario a utilizar. </t>
  </si>
  <si>
    <t xml:space="preserve">24.4.- Preparar el producto. </t>
  </si>
  <si>
    <t xml:space="preserve">24.5.- Aplicar el producto usando el método adecuado (inyección, comederos, bebederos, etc). </t>
  </si>
  <si>
    <t>24.6.- Realizar las operaciones teniendo en cuenta las medidas de PRL y PA necesarias.</t>
  </si>
  <si>
    <t>25.1.- Preparación del ganado.</t>
  </si>
  <si>
    <t xml:space="preserve">25.2.- Preparación de la sala de ordeño. </t>
  </si>
  <si>
    <t xml:space="preserve">25.3.- Seleccionar y establecer el ganado en zona de ordeño. </t>
  </si>
  <si>
    <t xml:space="preserve">25.4.- Colocar maquinaría de ordeño en ubres. </t>
  </si>
  <si>
    <t>25.5.- Realizar y controlar el ordeño.</t>
  </si>
  <si>
    <t>25.6.- Limpiar y desinfectar la maquinaría.</t>
  </si>
  <si>
    <t xml:space="preserve"> 25.7.- Realizar las operaciones con el EPI correspondiente y teniendo en cuenta las medidas de PRL y PA necesarias.</t>
  </si>
  <si>
    <t xml:space="preserve">26.1.- Preparar materiales y herramientas. </t>
  </si>
  <si>
    <t xml:space="preserve">26.2.- Utilización del EPI correspondiente. </t>
  </si>
  <si>
    <t xml:space="preserve">26.3.- Extracción y Limpieza del filtro (con agua jabonosa, compresor de aire) siguiendo las medidas de Protección Ambiental. </t>
  </si>
  <si>
    <t xml:space="preserve">26.4.- Colocación del filtro del aire. </t>
  </si>
  <si>
    <t xml:space="preserve">26.5.- Localizar engrasadores y realizar el engrasado correspondiente. </t>
  </si>
  <si>
    <t xml:space="preserve">26.6.- Observar el nivel de aceite mediante la varilla de comprobación y reponer si es necesario. </t>
  </si>
  <si>
    <t>26.7.- Cambiar el aceite a las horas de trabajo correspondientes.</t>
  </si>
  <si>
    <t>26.8.- Almacenamiento del aceite usado para su posterior traslado a centros de reciclaje / puntos limpios.</t>
  </si>
  <si>
    <t xml:space="preserve">26.9.- Observar y suministrar gasoil si es necesario. </t>
  </si>
  <si>
    <t>26.10.- Usando el compresor, comprobar la presión de neumáticos</t>
  </si>
  <si>
    <t>26.11.- Realizar las operaciones teniendo en cuenta las medidas de PRL y de PA necesarias.</t>
  </si>
  <si>
    <t xml:space="preserve">27.1.- Preparar materiales y herramientas. </t>
  </si>
  <si>
    <t>27.2.- Utilización del EPI correspondiente.</t>
  </si>
  <si>
    <t xml:space="preserve">27.3.- Extracción y Limpieza del filtro (con agua jabonosa, compresor de aire) siguiendo las medidas de Protección Ambiental. </t>
  </si>
  <si>
    <t xml:space="preserve">27.4.- Colocación del filtro del aire. </t>
  </si>
  <si>
    <t xml:space="preserve">27.5.- Observar el nivel de aceite de motor y transmisión mediante la varilla de comprobación y reponer si es necesario. </t>
  </si>
  <si>
    <t xml:space="preserve">27.6.- Cambiar el aceite a las horas de trabajo correspondientes. </t>
  </si>
  <si>
    <t xml:space="preserve">27.7.- Almacenamiento del aceite usado para su posterior traslado a centros de reciclaje / puntos limpios. </t>
  </si>
  <si>
    <t xml:space="preserve">27.8.- Observar y suministrar gasoil si es necesario. </t>
  </si>
  <si>
    <t>27.9.- Realizar las operaciones teniendo en cuenta las medidas de PRL y de PA necesarias</t>
  </si>
  <si>
    <t>28.1.- Preparar materiales y herramientas.</t>
  </si>
  <si>
    <t xml:space="preserve">28.2.- Identificar las piezas metálicas donde se debe realizar el engrase y realizarlo. </t>
  </si>
  <si>
    <t xml:space="preserve">28.3.- Realizar soldadura básica y/o mecanizado básico </t>
  </si>
  <si>
    <t xml:space="preserve">28.4.- Realizar la mezcla de productos para su limpieza y proceder a su limpiado. </t>
  </si>
  <si>
    <t xml:space="preserve">28.5.- Realizar el pintado del apero acorde con las instrucciones suministradas y limpiar herramientas y materiales usados para el pintado </t>
  </si>
  <si>
    <t xml:space="preserve">28.6.- Realizar las operaciones teniendo en cuenta las medidas de PRL y de PA necesarias.
</t>
  </si>
  <si>
    <t>IC/TET</t>
  </si>
  <si>
    <t xml:space="preserve">29.1.- Preparar el tractor/apero o motocultor (mantenimiento previo). </t>
  </si>
  <si>
    <t xml:space="preserve">29.2.- Acoplar y ajustar el apero, en caso necesario siguiendo las medidas de PRL. </t>
  </si>
  <si>
    <t xml:space="preserve">29.3.- Realizar el trabajo de preparación del terreno siguiendo las medidas de PRL. Realizando almorrones si es necesario. </t>
  </si>
  <si>
    <t xml:space="preserve">29.4.- Desenganchar el apero, teniendo en cuenta las medidas de PRL. </t>
  </si>
  <si>
    <t>29.5.- Mantenimiento del tractor/apero o motocultor posterior al trabajo siguiendo las medidas de PRL.</t>
  </si>
  <si>
    <t xml:space="preserve">30.1.- Seleccionar las semillas y preparar dosis de semillas. </t>
  </si>
  <si>
    <t xml:space="preserve">30.2.- Preparar y configurar maquinaria. </t>
  </si>
  <si>
    <t xml:space="preserve">30.3.- Sembrar </t>
  </si>
  <si>
    <t>30.4.- Tapar semilla si es necesario.</t>
  </si>
  <si>
    <t xml:space="preserve">30.5.- Regar si es necesario. </t>
  </si>
  <si>
    <t xml:space="preserve">30.6.- Realizar las labores teniendo en cuenta las medidas de PRL necesarias.
</t>
  </si>
  <si>
    <t xml:space="preserve">31.1.- Preparación de las bandejas con plantas. </t>
  </si>
  <si>
    <t xml:space="preserve">31.2.- Elección del marco de plantación. </t>
  </si>
  <si>
    <t xml:space="preserve">31.3.- Extracción de la planta de la bandeja. </t>
  </si>
  <si>
    <t>31.4.- Realización del hoyo de plantación.</t>
  </si>
  <si>
    <t>31.5.- Colocación de la planta.</t>
  </si>
  <si>
    <t xml:space="preserve"> 31.6.- Riego de implantación. </t>
  </si>
  <si>
    <t>31.7.- Realizar las labores teniendo en cuenta las medidas de PRL necesarias.</t>
  </si>
  <si>
    <t xml:space="preserve">32.1.- Preparar de herramientas y materiales </t>
  </si>
  <si>
    <t xml:space="preserve">32.2.- Seleccionar ramas/hojas a eliminar. </t>
  </si>
  <si>
    <t xml:space="preserve">32.3.- Podar mediante tijeras manuales teniendo en cuenta las medidas de PRL necesarias y usando el EPI correspondiente. </t>
  </si>
  <si>
    <t xml:space="preserve">32.4.- Recoger restos de poda. </t>
  </si>
  <si>
    <t>32.5.- Limpieza y desinfección de herramientas.</t>
  </si>
  <si>
    <t>33.1.- Preparar las herramientas y/o motosierra.</t>
  </si>
  <si>
    <t>33.2.- Uso del EPI.</t>
  </si>
  <si>
    <t xml:space="preserve">33.3.- Seleccionar las ramas a mantener y de aquellas a eliminar. </t>
  </si>
  <si>
    <t>33.4.- Realizar la poda/tala teniendo en cuenta las medidas de PRL</t>
  </si>
  <si>
    <t>33.5.- Mantener y limpiar las herramientas y/o motosierra.</t>
  </si>
  <si>
    <t>34.1.- Preparar las herramientas.</t>
  </si>
  <si>
    <t xml:space="preserve">34.2.- Preparar los montones. </t>
  </si>
  <si>
    <t>34.3.- Realización de la quema teniendo en cuenta las medidas de PRL, de Protección Ambiental necesarias y usando el EPI correspondiente</t>
  </si>
  <si>
    <t xml:space="preserve"> 34.4.- Extender las cenizas.</t>
  </si>
  <si>
    <t>35.1.- Preparar la máquina y/o herramientas.</t>
  </si>
  <si>
    <t xml:space="preserve"> 35.2.- Uso de varas para cosechar aceitunas que no se hayan desprendido con vibrador. </t>
  </si>
  <si>
    <t>35.3.- Utilizar el EPI para operaciones con máquinas vibradoras manuales.</t>
  </si>
  <si>
    <t xml:space="preserve">35.4.- Usar el vibrador manual en el árbol teniendo en cuenta las medidas de PRL. </t>
  </si>
  <si>
    <t xml:space="preserve">35.5.- Recoger la aceituna. </t>
  </si>
  <si>
    <t>35.6.- Vaciar en remolque.</t>
  </si>
  <si>
    <t xml:space="preserve">36.1.- Preparar las herramientas. </t>
  </si>
  <si>
    <t xml:space="preserve">36.2.- Recoger la fruta con la herramienta correspondiente si es necesario y siguiendo las normas de PRL necesarias y el EPI correspondiente. </t>
  </si>
  <si>
    <t xml:space="preserve">36.3.- Almacenar la cosecha. </t>
  </si>
  <si>
    <t>36.4.- Limpiar y desinfectar las herramientas.</t>
  </si>
  <si>
    <t xml:space="preserve">37.1.- Preparar de los materiales y herramientas. </t>
  </si>
  <si>
    <t xml:space="preserve">37.2.- Reconocer el punto de madurez óptimo. </t>
  </si>
  <si>
    <t xml:space="preserve">37.3.- Utilizar la herramienta necesaria para su cosecha. </t>
  </si>
  <si>
    <t xml:space="preserve">37.4.- Almacenar la cosecha. </t>
  </si>
  <si>
    <t>37.5.- Realizar las operaciones teniendo en cuenta las medidas de PRL necesarias y utilizando el EPI correspondiente.</t>
  </si>
  <si>
    <t xml:space="preserve">38.1.- Preparar las herramientas. </t>
  </si>
  <si>
    <t xml:space="preserve">38.2.- Uso del EPI. </t>
  </si>
  <si>
    <t xml:space="preserve">38.3.- Reconocer las yemas axilares. </t>
  </si>
  <si>
    <t xml:space="preserve">38.4.- Cortar las yemas axilares con la despuntadora teniendo en cuenta las medidas de PRL necesarias. </t>
  </si>
  <si>
    <t xml:space="preserve">38.5.- Reconocer la yema terminal o apical. </t>
  </si>
  <si>
    <t xml:space="preserve">38.6.- Cortar la yema terminal con la despuntadora teniendo en cuenta las medidas de PRL necesarias. </t>
  </si>
  <si>
    <t>38.7.- Limpiar herramientas.</t>
  </si>
  <si>
    <t xml:space="preserve">39.1.- Preparar los materiales. </t>
  </si>
  <si>
    <t xml:space="preserve">39.2.- Desenrollar bobinas de plástico. </t>
  </si>
  <si>
    <t xml:space="preserve">39.3.- Colocar el acolchado. </t>
  </si>
  <si>
    <t xml:space="preserve">39.4.- Entierrar las zonas laterales y extremos del plástico para su fijación. </t>
  </si>
  <si>
    <t xml:space="preserve">39.5.- Realizar los agujeros para la colocación de la planta. </t>
  </si>
  <si>
    <t xml:space="preserve">39.6.- Realizar las operaciones teniendo en cuenta las medidas de PRL.
</t>
  </si>
  <si>
    <t xml:space="preserve">40.1.- Preparación de materiales. </t>
  </si>
  <si>
    <t xml:space="preserve">40.2.- Desenrollar las bobinas de plástico. </t>
  </si>
  <si>
    <t>40.3.- Colocar en la estructura.</t>
  </si>
  <si>
    <t xml:space="preserve">40.4.- Fijar y tensar los plásticos. </t>
  </si>
  <si>
    <t>40.5.- Cortar el plástico que sobra.</t>
  </si>
  <si>
    <t>40.6.- Realizar las operaciones teniendo en cuenta las medidas de PRL.</t>
  </si>
  <si>
    <t>IIA/PSV</t>
  </si>
  <si>
    <t xml:space="preserve">41.1.- Preparar materiales </t>
  </si>
  <si>
    <t xml:space="preserve">41.2.- Elegir la zona más adecuada para la colocación de las trampas. </t>
  </si>
  <si>
    <t xml:space="preserve">41.3.- Colocar las trampas. </t>
  </si>
  <si>
    <t>41.4.- Realizar las operaciones teniendo en cuenta las medidas de PRL.</t>
  </si>
  <si>
    <t>42.1.- Preparar materiales</t>
  </si>
  <si>
    <t>42.2.- Elegir la zona más adecuada para la colocación de insectos polinizadores.</t>
  </si>
  <si>
    <t xml:space="preserve">42.3.- Colocar las cajas de insectos polinizadores </t>
  </si>
  <si>
    <t>42.4.- Realizar las operaciones teniendo en cuenta las medidas de PRL.</t>
  </si>
  <si>
    <t>PSV/PA</t>
  </si>
  <si>
    <t xml:space="preserve">43.1.- Preparar materiales </t>
  </si>
  <si>
    <t xml:space="preserve">43.2.- Cortar y preparar el patrón. </t>
  </si>
  <si>
    <t xml:space="preserve">43.3.- Realizar el injerto. </t>
  </si>
  <si>
    <t xml:space="preserve">43.4.- Cuidados a posteriori. </t>
  </si>
  <si>
    <t>43.5.- Limpiar y desinfectar herramientas.</t>
  </si>
  <si>
    <t xml:space="preserve">44.1.- Preparar materiales. </t>
  </si>
  <si>
    <t>44.2.- Desenrollar las redes.</t>
  </si>
  <si>
    <t xml:space="preserve">44.3.- Colocar postes. </t>
  </si>
  <si>
    <t xml:space="preserve">44.4.- Fijar y tensar red. </t>
  </si>
  <si>
    <t>44.5.- Cortar la red sobrante</t>
  </si>
  <si>
    <t>44.6.- Realizar las operaciones teniendo en cuenta las medidas de PRL.</t>
  </si>
  <si>
    <t>45.1 APUNTA LOS DATOS CLIMATOLÓGICOS Y OBTIENE CONCLUSIONES PRÁCTICAS</t>
  </si>
  <si>
    <t>45.2. TOMA MUESTRAS DEL SUELO Y LAS ANALIZA OBTENIENDO CONCLUSIONES</t>
  </si>
  <si>
    <t>45.3 REALIZA E INTERPRETA PLANOS TOPOGRÁFICOS DE LAS PARCELAS</t>
  </si>
  <si>
    <t>45.4. SE ENCARGA DEL RIEGO</t>
  </si>
  <si>
    <t>45.5.RECONOCE LAS PLANTAS Y SUS NECESIDADES</t>
  </si>
  <si>
    <t>FZ/PCAR</t>
  </si>
  <si>
    <t>46.1 Clasifica el ganado</t>
  </si>
  <si>
    <t>46.2 Da de comer al ganado</t>
  </si>
  <si>
    <t>46.3 Asiste como auxiliar en los procesos reproductivos del ganado</t>
  </si>
  <si>
    <t>46.4 Ejectua los protocolos de bioseguridad de la explotación</t>
  </si>
  <si>
    <t>46.5 clasifica los productos animales y su trazabilidad</t>
  </si>
  <si>
    <t>46.6 . Recepciona el ganado</t>
  </si>
  <si>
    <t>46.7. Realiza el pastoreo</t>
  </si>
  <si>
    <t>46.8. Mantiene las colmenas</t>
  </si>
  <si>
    <t>ESPERANDO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</si>
</sst>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Helvetica"/>
    </font>
    <font>
      <sz val="11"/>
      <color rgb="FF000000"/>
      <name val="Calibri"/>
    </font>
    <font>
      <sz val="10"/>
      <name val="Arial"/>
    </font>
    <font>
      <sz val="10"/>
      <name val="Sans-serif"/>
    </font>
    <font>
      <sz val="10"/>
      <color rgb="FF93C47D"/>
      <name val="Arial"/>
    </font>
    <font>
      <sz val="10"/>
      <color rgb="FF000000"/>
      <name val="Roboto"/>
    </font>
    <font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434343"/>
      <name val="Arial"/>
    </font>
    <font>
      <b/>
      <i/>
      <sz val="10"/>
      <name val="Arial"/>
    </font>
    <font>
      <sz val="9"/>
      <color rgb="FF515151"/>
      <name val="Verdana"/>
    </font>
    <font>
      <sz val="10"/>
      <color rgb="FF515151"/>
      <name val="Verdana"/>
    </font>
    <font>
      <sz val="10"/>
      <color rgb="FF000000"/>
      <name val="Docs-Roboto"/>
    </font>
    <font>
      <b/>
      <sz val="10"/>
      <color rgb="FF0000FF"/>
      <name val="Arial"/>
    </font>
    <font>
      <b/>
      <sz val="10"/>
      <color rgb="FF000000"/>
      <name val="Arial"/>
    </font>
    <font>
      <sz val="10"/>
      <color rgb="FFFF0000"/>
      <name val="Helvetica"/>
    </font>
    <font>
      <sz val="10"/>
      <color rgb="FFFF0000"/>
      <name val="Roboto"/>
    </font>
    <font>
      <sz val="10"/>
      <color rgb="FFFF0000"/>
      <name val="Arial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CC4125"/>
        <bgColor rgb="FFCC4125"/>
      </patternFill>
    </fill>
    <fill>
      <patternFill patternType="solid">
        <fgColor rgb="FFDEDEDE"/>
        <bgColor rgb="FFDEDEDE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DDD9C4"/>
        <bgColor rgb="FFDDD9C4"/>
      </patternFill>
    </fill>
    <fill>
      <patternFill patternType="solid">
        <fgColor rgb="FFF2DCDB"/>
        <bgColor rgb="FFF2DCDB"/>
      </patternFill>
    </fill>
    <fill>
      <patternFill patternType="solid">
        <fgColor rgb="FFE4DFEC"/>
        <bgColor rgb="FFE4DFEC"/>
      </patternFill>
    </fill>
    <fill>
      <patternFill patternType="solid">
        <fgColor rgb="FFCFE2F3"/>
        <bgColor rgb="FFCFE2F3"/>
      </patternFill>
    </fill>
    <fill>
      <patternFill patternType="solid">
        <fgColor rgb="FF93C47D"/>
        <bgColor rgb="FF93C47D"/>
      </patternFill>
    </fill>
    <fill>
      <patternFill patternType="solid">
        <fgColor rgb="FF1155CC"/>
        <bgColor rgb="FF1155CC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A4C2F4"/>
        <bgColor rgb="FFA4C2F4"/>
      </patternFill>
    </fill>
    <fill>
      <patternFill patternType="solid">
        <fgColor rgb="FF999999"/>
        <bgColor rgb="FF999999"/>
      </patternFill>
    </fill>
    <fill>
      <patternFill patternType="solid">
        <fgColor rgb="FF92D050"/>
        <bgColor rgb="FF92D050"/>
      </patternFill>
    </fill>
    <fill>
      <patternFill patternType="solid">
        <fgColor rgb="FFF3F3F3"/>
        <bgColor rgb="FFF3F3F3"/>
      </patternFill>
    </fill>
    <fill>
      <patternFill patternType="solid">
        <fgColor rgb="FF434343"/>
        <bgColor rgb="FF434343"/>
      </patternFill>
    </fill>
    <fill>
      <patternFill patternType="solid">
        <fgColor rgb="FF00B0F0"/>
        <bgColor rgb="FF00B0F0"/>
      </patternFill>
    </fill>
    <fill>
      <patternFill patternType="solid">
        <fgColor rgb="FFAEAAAA"/>
        <bgColor rgb="FFAEAAAA"/>
      </patternFill>
    </fill>
    <fill>
      <patternFill patternType="solid">
        <fgColor rgb="FFFFFEFE"/>
        <bgColor rgb="FFFFFEFE"/>
      </patternFill>
    </fill>
    <fill>
      <patternFill patternType="solid">
        <fgColor rgb="FFFF0000"/>
        <bgColor rgb="FF00FFFF"/>
      </patternFill>
    </fill>
    <fill>
      <patternFill patternType="solid">
        <fgColor rgb="FFFF0000"/>
        <bgColor rgb="FFFFFF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3" fillId="5" borderId="1" xfId="0" applyFont="1" applyFill="1" applyBorder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9" borderId="0" xfId="0" applyFont="1" applyFill="1" applyAlignment="1"/>
    <xf numFmtId="0" fontId="4" fillId="9" borderId="0" xfId="0" applyFont="1" applyFill="1" applyAlignment="1"/>
    <xf numFmtId="0" fontId="4" fillId="9" borderId="0" xfId="0" applyFont="1" applyFill="1" applyAlignment="1"/>
    <xf numFmtId="0" fontId="5" fillId="9" borderId="0" xfId="0" applyFont="1" applyFill="1"/>
    <xf numFmtId="0" fontId="5" fillId="10" borderId="0" xfId="0" applyFont="1" applyFill="1" applyAlignment="1"/>
    <xf numFmtId="0" fontId="4" fillId="10" borderId="0" xfId="0" applyFont="1" applyFill="1" applyAlignment="1"/>
    <xf numFmtId="0" fontId="4" fillId="10" borderId="0" xfId="0" applyFont="1" applyFill="1" applyAlignment="1"/>
    <xf numFmtId="0" fontId="5" fillId="3" borderId="0" xfId="0" applyFont="1" applyFill="1" applyAlignment="1"/>
    <xf numFmtId="0" fontId="5" fillId="10" borderId="0" xfId="0" applyFont="1" applyFill="1"/>
    <xf numFmtId="0" fontId="5" fillId="11" borderId="0" xfId="0" applyFont="1" applyFill="1" applyAlignment="1"/>
    <xf numFmtId="0" fontId="5" fillId="3" borderId="0" xfId="0" applyFont="1" applyFill="1"/>
    <xf numFmtId="0" fontId="2" fillId="12" borderId="2" xfId="0" applyFont="1" applyFill="1" applyBorder="1" applyAlignment="1"/>
    <xf numFmtId="0" fontId="5" fillId="11" borderId="3" xfId="0" applyFont="1" applyFill="1" applyBorder="1" applyAlignment="1"/>
    <xf numFmtId="0" fontId="2" fillId="0" borderId="3" xfId="0" applyFont="1" applyBorder="1" applyAlignment="1"/>
    <xf numFmtId="0" fontId="6" fillId="0" borderId="3" xfId="0" applyFont="1" applyBorder="1" applyAlignment="1"/>
    <xf numFmtId="0" fontId="4" fillId="13" borderId="0" xfId="0" applyFont="1" applyFill="1" applyAlignment="1"/>
    <xf numFmtId="0" fontId="5" fillId="14" borderId="3" xfId="0" applyFont="1" applyFill="1" applyBorder="1" applyAlignment="1"/>
    <xf numFmtId="0" fontId="5" fillId="13" borderId="0" xfId="0" applyFont="1" applyFill="1"/>
    <xf numFmtId="0" fontId="5" fillId="5" borderId="0" xfId="0" applyFont="1" applyFill="1" applyAlignment="1"/>
    <xf numFmtId="0" fontId="7" fillId="0" borderId="0" xfId="0" applyFont="1" applyAlignment="1"/>
    <xf numFmtId="0" fontId="6" fillId="0" borderId="0" xfId="0" applyFont="1" applyAlignment="1"/>
    <xf numFmtId="0" fontId="5" fillId="11" borderId="0" xfId="0" applyFont="1" applyFill="1"/>
    <xf numFmtId="0" fontId="2" fillId="0" borderId="0" xfId="0" applyFont="1" applyAlignment="1"/>
    <xf numFmtId="0" fontId="6" fillId="15" borderId="0" xfId="0" applyFont="1" applyFill="1" applyAlignment="1"/>
    <xf numFmtId="0" fontId="5" fillId="14" borderId="0" xfId="0" applyFont="1" applyFill="1" applyAlignment="1"/>
    <xf numFmtId="0" fontId="2" fillId="0" borderId="4" xfId="0" applyFont="1" applyBorder="1" applyAlignment="1"/>
    <xf numFmtId="0" fontId="6" fillId="11" borderId="0" xfId="0" applyFont="1" applyFill="1" applyAlignment="1"/>
    <xf numFmtId="0" fontId="2" fillId="12" borderId="0" xfId="0" applyFont="1" applyFill="1" applyAlignment="1"/>
    <xf numFmtId="0" fontId="2" fillId="10" borderId="0" xfId="0" applyFont="1" applyFill="1" applyAlignment="1"/>
    <xf numFmtId="0" fontId="6" fillId="0" borderId="5" xfId="0" applyFont="1" applyBorder="1" applyAlignment="1"/>
    <xf numFmtId="0" fontId="5" fillId="11" borderId="6" xfId="0" applyFont="1" applyFill="1" applyBorder="1"/>
    <xf numFmtId="0" fontId="2" fillId="0" borderId="6" xfId="0" applyFont="1" applyBorder="1" applyAlignment="1"/>
    <xf numFmtId="0" fontId="5" fillId="0" borderId="6" xfId="0" applyFont="1" applyBorder="1" applyAlignment="1"/>
    <xf numFmtId="0" fontId="5" fillId="14" borderId="6" xfId="0" applyFont="1" applyFill="1" applyBorder="1" applyAlignment="1"/>
    <xf numFmtId="0" fontId="2" fillId="12" borderId="0" xfId="0" applyFont="1" applyFill="1" applyAlignment="1"/>
    <xf numFmtId="0" fontId="2" fillId="17" borderId="0" xfId="0" applyFont="1" applyFill="1" applyAlignment="1"/>
    <xf numFmtId="0" fontId="2" fillId="15" borderId="0" xfId="0" applyFont="1" applyFill="1" applyAlignment="1"/>
    <xf numFmtId="0" fontId="2" fillId="18" borderId="0" xfId="0" applyFont="1" applyFill="1" applyAlignment="1"/>
    <xf numFmtId="0" fontId="2" fillId="2" borderId="0" xfId="0" applyFont="1" applyFill="1" applyAlignment="1"/>
    <xf numFmtId="0" fontId="5" fillId="19" borderId="0" xfId="0" applyFont="1" applyFill="1" applyAlignment="1"/>
    <xf numFmtId="0" fontId="5" fillId="20" borderId="0" xfId="0" applyFont="1" applyFill="1" applyAlignment="1"/>
    <xf numFmtId="0" fontId="5" fillId="12" borderId="0" xfId="0" applyFont="1" applyFill="1" applyAlignment="1"/>
    <xf numFmtId="0" fontId="7" fillId="0" borderId="0" xfId="0" applyFont="1"/>
    <xf numFmtId="0" fontId="5" fillId="20" borderId="3" xfId="0" applyFont="1" applyFill="1" applyBorder="1" applyAlignment="1"/>
    <xf numFmtId="0" fontId="5" fillId="5" borderId="7" xfId="0" applyFont="1" applyFill="1" applyBorder="1" applyAlignment="1"/>
    <xf numFmtId="0" fontId="8" fillId="17" borderId="0" xfId="0" applyFont="1" applyFill="1" applyAlignment="1"/>
    <xf numFmtId="0" fontId="9" fillId="19" borderId="0" xfId="0" applyFont="1" applyFill="1" applyAlignment="1"/>
    <xf numFmtId="0" fontId="9" fillId="5" borderId="0" xfId="0" applyFont="1" applyFill="1" applyAlignment="1"/>
    <xf numFmtId="0" fontId="2" fillId="0" borderId="5" xfId="0" applyFont="1" applyBorder="1" applyAlignment="1"/>
    <xf numFmtId="0" fontId="2" fillId="5" borderId="0" xfId="0" applyFont="1" applyFill="1" applyAlignment="1"/>
    <xf numFmtId="0" fontId="6" fillId="15" borderId="6" xfId="0" applyFont="1" applyFill="1" applyBorder="1" applyAlignment="1"/>
    <xf numFmtId="0" fontId="2" fillId="2" borderId="1" xfId="0" applyFont="1" applyFill="1" applyBorder="1" applyAlignment="1"/>
    <xf numFmtId="0" fontId="5" fillId="20" borderId="6" xfId="0" applyFont="1" applyFill="1" applyBorder="1" applyAlignment="1"/>
    <xf numFmtId="0" fontId="2" fillId="6" borderId="1" xfId="0" applyFont="1" applyFill="1" applyBorder="1" applyAlignment="1"/>
    <xf numFmtId="0" fontId="6" fillId="12" borderId="0" xfId="0" applyFont="1" applyFill="1" applyAlignment="1"/>
    <xf numFmtId="0" fontId="2" fillId="7" borderId="1" xfId="0" applyFont="1" applyFill="1" applyBorder="1" applyAlignment="1"/>
    <xf numFmtId="0" fontId="2" fillId="11" borderId="0" xfId="0" applyFont="1" applyFill="1" applyAlignment="1"/>
    <xf numFmtId="0" fontId="2" fillId="21" borderId="5" xfId="0" applyFont="1" applyFill="1" applyBorder="1" applyAlignment="1"/>
    <xf numFmtId="0" fontId="2" fillId="5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5" fillId="19" borderId="0" xfId="0" applyFont="1" applyFill="1"/>
    <xf numFmtId="0" fontId="2" fillId="8" borderId="1" xfId="0" applyFont="1" applyFill="1" applyBorder="1" applyAlignment="1"/>
    <xf numFmtId="0" fontId="5" fillId="5" borderId="0" xfId="0" applyFont="1" applyFill="1"/>
    <xf numFmtId="0" fontId="10" fillId="2" borderId="1" xfId="0" applyFont="1" applyFill="1" applyBorder="1" applyAlignment="1"/>
    <xf numFmtId="0" fontId="5" fillId="16" borderId="0" xfId="0" applyFont="1" applyFill="1"/>
    <xf numFmtId="0" fontId="2" fillId="12" borderId="1" xfId="0" applyFont="1" applyFill="1" applyBorder="1" applyAlignment="1"/>
    <xf numFmtId="0" fontId="3" fillId="2" borderId="0" xfId="0" applyFont="1" applyFill="1" applyAlignment="1"/>
    <xf numFmtId="0" fontId="10" fillId="5" borderId="1" xfId="0" applyFont="1" applyFill="1" applyBorder="1" applyAlignment="1"/>
    <xf numFmtId="0" fontId="2" fillId="2" borderId="1" xfId="0" applyFont="1" applyFill="1" applyBorder="1" applyAlignment="1"/>
    <xf numFmtId="0" fontId="4" fillId="22" borderId="0" xfId="0" applyFont="1" applyFill="1" applyAlignment="1"/>
    <xf numFmtId="0" fontId="4" fillId="23" borderId="0" xfId="0" applyFont="1" applyFill="1" applyAlignment="1"/>
    <xf numFmtId="0" fontId="4" fillId="24" borderId="0" xfId="0" applyFont="1" applyFill="1" applyAlignment="1"/>
    <xf numFmtId="0" fontId="4" fillId="0" borderId="0" xfId="0" applyFont="1" applyAlignment="1"/>
    <xf numFmtId="0" fontId="4" fillId="25" borderId="0" xfId="0" applyFont="1" applyFill="1" applyAlignment="1"/>
    <xf numFmtId="0" fontId="4" fillId="26" borderId="0" xfId="0" applyFont="1" applyFill="1" applyAlignment="1"/>
    <xf numFmtId="0" fontId="10" fillId="2" borderId="0" xfId="0" applyFont="1" applyFill="1" applyAlignment="1"/>
    <xf numFmtId="0" fontId="4" fillId="0" borderId="1" xfId="0" applyFont="1" applyBorder="1" applyAlignment="1"/>
    <xf numFmtId="0" fontId="3" fillId="2" borderId="1" xfId="0" applyFont="1" applyFill="1" applyBorder="1" applyAlignment="1"/>
    <xf numFmtId="0" fontId="10" fillId="22" borderId="0" xfId="0" applyFont="1" applyFill="1" applyAlignment="1"/>
    <xf numFmtId="0" fontId="2" fillId="0" borderId="1" xfId="0" applyFont="1" applyBorder="1" applyAlignment="1"/>
    <xf numFmtId="0" fontId="10" fillId="26" borderId="0" xfId="0" applyFont="1" applyFill="1" applyAlignment="1"/>
    <xf numFmtId="0" fontId="10" fillId="22" borderId="1" xfId="0" applyFont="1" applyFill="1" applyBorder="1" applyAlignment="1"/>
    <xf numFmtId="0" fontId="2" fillId="23" borderId="0" xfId="0" applyFont="1" applyFill="1" applyAlignment="1"/>
    <xf numFmtId="0" fontId="4" fillId="24" borderId="1" xfId="0" applyFont="1" applyFill="1" applyBorder="1" applyAlignment="1"/>
    <xf numFmtId="0" fontId="2" fillId="22" borderId="1" xfId="0" applyFont="1" applyFill="1" applyBorder="1" applyAlignment="1"/>
    <xf numFmtId="0" fontId="2" fillId="25" borderId="0" xfId="0" applyFont="1" applyFill="1" applyAlignment="1"/>
    <xf numFmtId="0" fontId="4" fillId="25" borderId="1" xfId="0" applyFont="1" applyFill="1" applyBorder="1" applyAlignment="1"/>
    <xf numFmtId="0" fontId="2" fillId="26" borderId="0" xfId="0" applyFont="1" applyFill="1" applyAlignment="1"/>
    <xf numFmtId="0" fontId="2" fillId="24" borderId="0" xfId="0" applyFont="1" applyFill="1" applyAlignment="1"/>
    <xf numFmtId="0" fontId="2" fillId="22" borderId="0" xfId="0" applyFont="1" applyFill="1" applyAlignment="1"/>
    <xf numFmtId="0" fontId="10" fillId="18" borderId="0" xfId="0" applyFont="1" applyFill="1" applyAlignment="1"/>
    <xf numFmtId="0" fontId="3" fillId="0" borderId="0" xfId="0" applyFont="1" applyAlignment="1"/>
    <xf numFmtId="0" fontId="8" fillId="2" borderId="0" xfId="0" applyFont="1" applyFill="1" applyAlignment="1"/>
    <xf numFmtId="0" fontId="3" fillId="6" borderId="0" xfId="0" applyFont="1" applyFill="1" applyAlignment="1"/>
    <xf numFmtId="0" fontId="3" fillId="18" borderId="0" xfId="0" applyFont="1" applyFill="1" applyAlignment="1"/>
    <xf numFmtId="0" fontId="3" fillId="7" borderId="0" xfId="0" applyFont="1" applyFill="1" applyAlignment="1"/>
    <xf numFmtId="0" fontId="2" fillId="0" borderId="1" xfId="0" applyFont="1" applyBorder="1" applyAlignment="1"/>
    <xf numFmtId="0" fontId="10" fillId="0" borderId="1" xfId="0" applyFont="1" applyBorder="1" applyAlignment="1"/>
    <xf numFmtId="0" fontId="11" fillId="3" borderId="0" xfId="0" applyFont="1" applyFill="1"/>
    <xf numFmtId="0" fontId="3" fillId="0" borderId="1" xfId="0" applyFont="1" applyBorder="1" applyAlignment="1"/>
    <xf numFmtId="0" fontId="10" fillId="11" borderId="0" xfId="0" applyFont="1" applyFill="1" applyAlignment="1"/>
    <xf numFmtId="0" fontId="10" fillId="2" borderId="0" xfId="0" applyFont="1" applyFill="1"/>
    <xf numFmtId="0" fontId="10" fillId="27" borderId="0" xfId="0" applyFont="1" applyFill="1"/>
    <xf numFmtId="0" fontId="10" fillId="11" borderId="0" xfId="0" applyFont="1" applyFill="1"/>
    <xf numFmtId="0" fontId="10" fillId="27" borderId="0" xfId="0" applyFont="1" applyFill="1" applyAlignment="1"/>
    <xf numFmtId="0" fontId="2" fillId="7" borderId="1" xfId="0" applyFont="1" applyFill="1" applyBorder="1" applyAlignment="1"/>
    <xf numFmtId="0" fontId="10" fillId="2" borderId="0" xfId="0" applyFont="1" applyFill="1" applyAlignment="1"/>
    <xf numFmtId="0" fontId="2" fillId="6" borderId="1" xfId="0" applyFont="1" applyFill="1" applyBorder="1" applyAlignment="1"/>
    <xf numFmtId="0" fontId="2" fillId="17" borderId="1" xfId="0" applyFont="1" applyFill="1" applyBorder="1" applyAlignment="1"/>
    <xf numFmtId="0" fontId="0" fillId="0" borderId="0" xfId="0" applyFont="1" applyAlignment="1"/>
    <xf numFmtId="0" fontId="0" fillId="27" borderId="0" xfId="0" applyFont="1" applyFill="1" applyAlignment="1"/>
    <xf numFmtId="0" fontId="12" fillId="0" borderId="0" xfId="0" applyFont="1" applyAlignment="1"/>
    <xf numFmtId="0" fontId="0" fillId="0" borderId="0" xfId="0" applyFont="1" applyAlignment="1"/>
    <xf numFmtId="0" fontId="5" fillId="27" borderId="0" xfId="0" applyFont="1" applyFill="1"/>
    <xf numFmtId="0" fontId="11" fillId="0" borderId="7" xfId="0" applyFont="1" applyBorder="1"/>
    <xf numFmtId="0" fontId="2" fillId="12" borderId="1" xfId="0" applyFont="1" applyFill="1" applyBorder="1" applyAlignment="1"/>
    <xf numFmtId="0" fontId="5" fillId="28" borderId="0" xfId="0" applyFont="1" applyFill="1"/>
    <xf numFmtId="0" fontId="5" fillId="28" borderId="0" xfId="0" applyFont="1" applyFill="1" applyAlignment="1"/>
    <xf numFmtId="0" fontId="5" fillId="27" borderId="0" xfId="0" applyFont="1" applyFill="1" applyAlignment="1"/>
    <xf numFmtId="0" fontId="0" fillId="5" borderId="0" xfId="0" applyFont="1" applyFill="1" applyAlignment="1"/>
    <xf numFmtId="0" fontId="8" fillId="2" borderId="1" xfId="0" applyFont="1" applyFill="1" applyBorder="1" applyAlignment="1"/>
    <xf numFmtId="0" fontId="5" fillId="15" borderId="0" xfId="0" applyFont="1" applyFill="1" applyAlignment="1"/>
    <xf numFmtId="0" fontId="5" fillId="6" borderId="0" xfId="0" applyFont="1" applyFill="1" applyAlignment="1"/>
    <xf numFmtId="0" fontId="5" fillId="29" borderId="0" xfId="0" applyFont="1" applyFill="1" applyAlignment="1"/>
    <xf numFmtId="0" fontId="5" fillId="30" borderId="0" xfId="0" applyFont="1" applyFill="1" applyAlignment="1"/>
    <xf numFmtId="0" fontId="6" fillId="0" borderId="4" xfId="0" applyFont="1" applyBorder="1" applyAlignment="1"/>
    <xf numFmtId="0" fontId="6" fillId="13" borderId="5" xfId="0" applyFont="1" applyFill="1" applyBorder="1" applyAlignment="1"/>
    <xf numFmtId="0" fontId="5" fillId="30" borderId="0" xfId="0" applyFont="1" applyFill="1"/>
    <xf numFmtId="0" fontId="13" fillId="0" borderId="0" xfId="0" applyFont="1"/>
    <xf numFmtId="0" fontId="5" fillId="31" borderId="0" xfId="0" applyFont="1" applyFill="1"/>
    <xf numFmtId="0" fontId="5" fillId="31" borderId="0" xfId="0" applyFont="1" applyFill="1" applyAlignment="1"/>
    <xf numFmtId="0" fontId="14" fillId="32" borderId="8" xfId="0" applyFont="1" applyFill="1" applyBorder="1" applyAlignment="1">
      <alignment horizontal="center" vertical="top"/>
    </xf>
    <xf numFmtId="0" fontId="14" fillId="32" borderId="7" xfId="0" applyFont="1" applyFill="1" applyBorder="1" applyAlignment="1">
      <alignment horizontal="center" vertical="top"/>
    </xf>
    <xf numFmtId="0" fontId="5" fillId="14" borderId="0" xfId="0" applyFont="1" applyFill="1"/>
    <xf numFmtId="0" fontId="10" fillId="14" borderId="0" xfId="0" applyFont="1" applyFill="1" applyAlignment="1"/>
    <xf numFmtId="0" fontId="15" fillId="14" borderId="0" xfId="0" applyFont="1" applyFill="1" applyAlignment="1">
      <alignment horizontal="left"/>
    </xf>
    <xf numFmtId="0" fontId="5" fillId="2" borderId="0" xfId="0" applyFont="1" applyFill="1"/>
    <xf numFmtId="0" fontId="10" fillId="14" borderId="0" xfId="0" applyFont="1" applyFill="1" applyAlignment="1">
      <alignment horizontal="left"/>
    </xf>
    <xf numFmtId="0" fontId="15" fillId="14" borderId="0" xfId="0" applyFont="1" applyFill="1" applyAlignment="1"/>
    <xf numFmtId="0" fontId="14" fillId="32" borderId="7" xfId="0" applyFont="1" applyFill="1" applyBorder="1" applyAlignment="1">
      <alignment horizontal="center" vertical="top"/>
    </xf>
    <xf numFmtId="0" fontId="10" fillId="2" borderId="0" xfId="0" applyFont="1" applyFill="1" applyAlignment="1"/>
    <xf numFmtId="0" fontId="8" fillId="27" borderId="0" xfId="0" applyFont="1" applyFill="1" applyAlignment="1"/>
    <xf numFmtId="0" fontId="5" fillId="2" borderId="0" xfId="0" applyFont="1" applyFill="1" applyAlignment="1"/>
    <xf numFmtId="0" fontId="8" fillId="17" borderId="0" xfId="0" applyFont="1" applyFill="1" applyAlignment="1"/>
    <xf numFmtId="0" fontId="5" fillId="17" borderId="0" xfId="0" applyFont="1" applyFill="1"/>
    <xf numFmtId="0" fontId="10" fillId="17" borderId="0" xfId="0" applyFont="1" applyFill="1"/>
    <xf numFmtId="0" fontId="15" fillId="17" borderId="0" xfId="0" applyFont="1" applyFill="1" applyAlignment="1"/>
    <xf numFmtId="0" fontId="5" fillId="17" borderId="0" xfId="0" applyFont="1" applyFill="1" applyAlignment="1"/>
    <xf numFmtId="0" fontId="8" fillId="14" borderId="0" xfId="0" applyFont="1" applyFill="1" applyAlignment="1"/>
    <xf numFmtId="0" fontId="10" fillId="14" borderId="0" xfId="0" applyFont="1" applyFill="1"/>
    <xf numFmtId="0" fontId="11" fillId="2" borderId="0" xfId="0" applyFont="1" applyFill="1" applyAlignment="1"/>
    <xf numFmtId="0" fontId="11" fillId="2" borderId="0" xfId="0" applyFont="1" applyFill="1"/>
    <xf numFmtId="0" fontId="16" fillId="14" borderId="0" xfId="0" applyFont="1" applyFill="1" applyAlignment="1"/>
    <xf numFmtId="0" fontId="6" fillId="17" borderId="0" xfId="0" applyFont="1" applyFill="1" applyAlignment="1">
      <alignment horizontal="left"/>
    </xf>
    <xf numFmtId="0" fontId="8" fillId="2" borderId="0" xfId="0" applyFont="1" applyFill="1" applyAlignment="1"/>
    <xf numFmtId="0" fontId="15" fillId="27" borderId="0" xfId="0" applyFont="1" applyFill="1" applyAlignment="1"/>
    <xf numFmtId="0" fontId="17" fillId="27" borderId="0" xfId="0" applyFont="1" applyFill="1" applyAlignment="1">
      <alignment horizontal="left"/>
    </xf>
    <xf numFmtId="0" fontId="18" fillId="2" borderId="0" xfId="0" applyFont="1" applyFill="1"/>
    <xf numFmtId="0" fontId="9" fillId="2" borderId="0" xfId="0" applyFont="1" applyFill="1"/>
    <xf numFmtId="0" fontId="18" fillId="0" borderId="0" xfId="0" applyFont="1"/>
    <xf numFmtId="0" fontId="19" fillId="12" borderId="0" xfId="0" applyFont="1" applyFill="1"/>
    <xf numFmtId="0" fontId="9" fillId="12" borderId="0" xfId="0" applyFont="1" applyFill="1"/>
    <xf numFmtId="0" fontId="16" fillId="27" borderId="0" xfId="0" applyFont="1" applyFill="1" applyAlignment="1"/>
    <xf numFmtId="0" fontId="10" fillId="5" borderId="0" xfId="0" applyFont="1" applyFill="1" applyAlignment="1"/>
    <xf numFmtId="0" fontId="5" fillId="2" borderId="0" xfId="0" applyFont="1" applyFill="1" applyAlignment="1"/>
    <xf numFmtId="0" fontId="16" fillId="17" borderId="0" xfId="0" applyFont="1" applyFill="1" applyAlignment="1"/>
    <xf numFmtId="0" fontId="16" fillId="17" borderId="0" xfId="0" applyFont="1" applyFill="1"/>
    <xf numFmtId="0" fontId="16" fillId="27" borderId="0" xfId="0" applyFont="1" applyFill="1"/>
    <xf numFmtId="0" fontId="18" fillId="2" borderId="0" xfId="0" applyFont="1" applyFill="1" applyAlignment="1"/>
    <xf numFmtId="0" fontId="18" fillId="5" borderId="0" xfId="0" applyFont="1" applyFill="1" applyAlignment="1"/>
    <xf numFmtId="0" fontId="16" fillId="17" borderId="0" xfId="0" applyFont="1" applyFill="1"/>
    <xf numFmtId="0" fontId="19" fillId="2" borderId="0" xfId="0" applyFont="1" applyFill="1" applyAlignment="1"/>
    <xf numFmtId="0" fontId="14" fillId="2" borderId="8" xfId="0" applyFont="1" applyFill="1" applyBorder="1" applyAlignment="1">
      <alignment horizontal="center" vertical="top"/>
    </xf>
    <xf numFmtId="0" fontId="8" fillId="9" borderId="0" xfId="0" applyFont="1" applyFill="1" applyAlignment="1"/>
    <xf numFmtId="0" fontId="16" fillId="9" borderId="0" xfId="0" applyFont="1" applyFill="1" applyAlignment="1"/>
    <xf numFmtId="0" fontId="16" fillId="9" borderId="0" xfId="0" applyFont="1" applyFill="1"/>
    <xf numFmtId="0" fontId="9" fillId="9" borderId="0" xfId="0" applyFont="1" applyFill="1"/>
    <xf numFmtId="0" fontId="11" fillId="5" borderId="0" xfId="0" applyFont="1" applyFill="1" applyAlignment="1"/>
    <xf numFmtId="0" fontId="17" fillId="14" borderId="0" xfId="0" applyFont="1" applyFill="1" applyAlignment="1">
      <alignment horizontal="left"/>
    </xf>
    <xf numFmtId="0" fontId="3" fillId="17" borderId="0" xfId="0" applyFont="1" applyFill="1" applyAlignment="1"/>
    <xf numFmtId="0" fontId="3" fillId="14" borderId="0" xfId="0" applyFont="1" applyFill="1" applyAlignment="1"/>
    <xf numFmtId="0" fontId="16" fillId="14" borderId="0" xfId="0" applyFont="1" applyFill="1"/>
    <xf numFmtId="0" fontId="5" fillId="0" borderId="0" xfId="0" applyFont="1" applyAlignment="1"/>
    <xf numFmtId="0" fontId="14" fillId="14" borderId="7" xfId="0" applyFont="1" applyFill="1" applyBorder="1" applyAlignment="1">
      <alignment horizontal="center" vertical="top"/>
    </xf>
    <xf numFmtId="0" fontId="5" fillId="8" borderId="0" xfId="0" applyFont="1" applyFill="1"/>
    <xf numFmtId="0" fontId="8" fillId="8" borderId="0" xfId="0" applyFont="1" applyFill="1" applyAlignment="1"/>
    <xf numFmtId="0" fontId="16" fillId="8" borderId="0" xfId="0" applyFont="1" applyFill="1"/>
    <xf numFmtId="0" fontId="16" fillId="8" borderId="0" xfId="0" applyFont="1" applyFill="1" applyAlignment="1"/>
    <xf numFmtId="0" fontId="5" fillId="8" borderId="0" xfId="0" applyFont="1" applyFill="1" applyAlignment="1"/>
    <xf numFmtId="0" fontId="16" fillId="27" borderId="0" xfId="0" applyFont="1" applyFill="1"/>
    <xf numFmtId="0" fontId="10" fillId="10" borderId="0" xfId="0" applyFont="1" applyFill="1" applyAlignment="1"/>
    <xf numFmtId="0" fontId="10" fillId="17" borderId="0" xfId="0" applyFont="1" applyFill="1" applyAlignment="1"/>
    <xf numFmtId="0" fontId="0" fillId="5" borderId="0" xfId="0" applyFont="1" applyFill="1" applyAlignment="1"/>
    <xf numFmtId="0" fontId="14" fillId="32" borderId="8" xfId="0" applyFont="1" applyFill="1" applyBorder="1" applyAlignment="1">
      <alignment horizontal="center" vertical="top"/>
    </xf>
    <xf numFmtId="0" fontId="10" fillId="17" borderId="0" xfId="0" applyFont="1" applyFill="1" applyAlignment="1"/>
    <xf numFmtId="0" fontId="5" fillId="27" borderId="0" xfId="0" applyFont="1" applyFill="1" applyAlignment="1"/>
    <xf numFmtId="0" fontId="8" fillId="27" borderId="0" xfId="0" applyFont="1" applyFill="1"/>
    <xf numFmtId="0" fontId="3" fillId="27" borderId="0" xfId="0" applyFont="1" applyFill="1" applyAlignment="1"/>
    <xf numFmtId="0" fontId="10" fillId="0" borderId="0" xfId="0" applyFont="1" applyAlignment="1"/>
    <xf numFmtId="0" fontId="14" fillId="2" borderId="7" xfId="0" applyFont="1" applyFill="1" applyBorder="1" applyAlignment="1">
      <alignment horizontal="center" vertical="top"/>
    </xf>
    <xf numFmtId="0" fontId="5" fillId="33" borderId="0" xfId="0" applyFont="1" applyFill="1" applyAlignment="1"/>
    <xf numFmtId="0" fontId="10" fillId="34" borderId="0" xfId="0" applyFont="1" applyFill="1" applyAlignment="1"/>
    <xf numFmtId="0" fontId="10" fillId="34" borderId="0" xfId="0" applyFont="1" applyFill="1" applyAlignment="1">
      <alignment horizontal="left"/>
    </xf>
    <xf numFmtId="0" fontId="5" fillId="34" borderId="0" xfId="0" applyFont="1" applyFill="1" applyAlignment="1"/>
    <xf numFmtId="0" fontId="10" fillId="27" borderId="0" xfId="0" applyFont="1" applyFill="1" applyAlignment="1"/>
    <xf numFmtId="0" fontId="10" fillId="9" borderId="0" xfId="0" applyFont="1" applyFill="1" applyAlignment="1"/>
    <xf numFmtId="0" fontId="10" fillId="9" borderId="0" xfId="0" applyFont="1" applyFill="1" applyAlignment="1">
      <alignment horizontal="left"/>
    </xf>
    <xf numFmtId="0" fontId="10" fillId="17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/>
    <xf numFmtId="0" fontId="10" fillId="17" borderId="0" xfId="0" applyFont="1" applyFill="1" applyAlignment="1">
      <alignment horizontal="right"/>
    </xf>
    <xf numFmtId="0" fontId="6" fillId="27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6" fillId="27" borderId="0" xfId="0" applyFont="1" applyFill="1" applyAlignment="1">
      <alignment horizontal="left"/>
    </xf>
    <xf numFmtId="0" fontId="2" fillId="17" borderId="0" xfId="0" applyFont="1" applyFill="1" applyAlignment="1">
      <alignment horizontal="left"/>
    </xf>
    <xf numFmtId="0" fontId="5" fillId="12" borderId="0" xfId="0" applyFont="1" applyFill="1"/>
    <xf numFmtId="0" fontId="9" fillId="0" borderId="0" xfId="0" applyFont="1"/>
    <xf numFmtId="0" fontId="3" fillId="2" borderId="1" xfId="0" applyFont="1" applyFill="1" applyBorder="1" applyAlignment="1"/>
    <xf numFmtId="0" fontId="5" fillId="0" borderId="7" xfId="0" applyFont="1" applyBorder="1" applyAlignment="1">
      <alignment vertical="top"/>
    </xf>
    <xf numFmtId="0" fontId="2" fillId="0" borderId="0" xfId="0" applyFont="1" applyAlignment="1"/>
    <xf numFmtId="0" fontId="5" fillId="35" borderId="7" xfId="0" applyFont="1" applyFill="1" applyBorder="1" applyAlignment="1"/>
    <xf numFmtId="0" fontId="5" fillId="19" borderId="7" xfId="0" applyFont="1" applyFill="1" applyBorder="1" applyAlignment="1"/>
    <xf numFmtId="0" fontId="5" fillId="5" borderId="7" xfId="0" applyFont="1" applyFill="1" applyBorder="1" applyAlignment="1"/>
    <xf numFmtId="0" fontId="2" fillId="36" borderId="0" xfId="0" applyFont="1" applyFill="1" applyAlignment="1"/>
    <xf numFmtId="0" fontId="2" fillId="37" borderId="0" xfId="0" applyFont="1" applyFill="1" applyAlignment="1"/>
    <xf numFmtId="0" fontId="20" fillId="0" borderId="1" xfId="0" applyFont="1" applyBorder="1" applyAlignment="1"/>
    <xf numFmtId="0" fontId="5" fillId="38" borderId="7" xfId="0" applyFont="1" applyFill="1" applyBorder="1" applyAlignment="1"/>
    <xf numFmtId="0" fontId="5" fillId="39" borderId="7" xfId="0" applyFont="1" applyFill="1" applyBorder="1" applyAlignment="1"/>
    <xf numFmtId="0" fontId="10" fillId="2" borderId="1" xfId="0" applyFont="1" applyFill="1" applyBorder="1" applyAlignment="1"/>
    <xf numFmtId="0" fontId="3" fillId="40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1" fillId="2" borderId="1" xfId="0" applyFont="1" applyFill="1" applyBorder="1" applyAlignment="1"/>
    <xf numFmtId="0" fontId="22" fillId="0" borderId="1" xfId="0" applyFont="1" applyBorder="1" applyAlignment="1"/>
    <xf numFmtId="0" fontId="22" fillId="0" borderId="0" xfId="0" applyFont="1" applyAlignment="1"/>
    <xf numFmtId="0" fontId="22" fillId="0" borderId="1" xfId="0" applyFont="1" applyBorder="1" applyAlignment="1"/>
    <xf numFmtId="0" fontId="21" fillId="2" borderId="1" xfId="0" applyFont="1" applyFill="1" applyBorder="1" applyAlignment="1"/>
    <xf numFmtId="0" fontId="22" fillId="0" borderId="0" xfId="0" applyFont="1" applyAlignment="1"/>
    <xf numFmtId="0" fontId="5" fillId="41" borderId="0" xfId="0" applyFont="1" applyFill="1" applyAlignment="1"/>
    <xf numFmtId="0" fontId="5" fillId="41" borderId="7" xfId="0" applyFont="1" applyFill="1" applyBorder="1" applyAlignment="1"/>
    <xf numFmtId="0" fontId="5" fillId="4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2"/>
  <sheetViews>
    <sheetView tabSelected="1" topLeftCell="A7" workbookViewId="0">
      <selection activeCell="J27" sqref="J27"/>
    </sheetView>
  </sheetViews>
  <sheetFormatPr baseColWidth="10" defaultColWidth="14.42578125" defaultRowHeight="15" customHeight="1"/>
  <cols>
    <col min="1" max="1" width="30.7109375" customWidth="1"/>
    <col min="2" max="2" width="2.42578125" customWidth="1"/>
    <col min="3" max="7" width="14.42578125" hidden="1"/>
    <col min="8" max="8" width="24.42578125" customWidth="1"/>
    <col min="9" max="9" width="24.5703125" customWidth="1"/>
    <col min="10" max="10" width="26.28515625" customWidth="1"/>
    <col min="11" max="11" width="25.85546875" customWidth="1"/>
    <col min="12" max="12" width="25.42578125" customWidth="1"/>
  </cols>
  <sheetData>
    <row r="1" spans="1:26" ht="15" customHeight="1">
      <c r="A1" s="19" t="s">
        <v>1</v>
      </c>
      <c r="B1" s="21" t="s">
        <v>32</v>
      </c>
      <c r="C1" s="19" t="s">
        <v>34</v>
      </c>
      <c r="D1" s="19" t="s">
        <v>35</v>
      </c>
      <c r="E1" s="19" t="s">
        <v>36</v>
      </c>
      <c r="F1" s="22"/>
      <c r="G1" s="19" t="s">
        <v>37</v>
      </c>
      <c r="H1" s="19" t="s">
        <v>38</v>
      </c>
      <c r="I1" s="19" t="s">
        <v>39</v>
      </c>
      <c r="J1" s="19" t="s">
        <v>40</v>
      </c>
      <c r="K1" s="19" t="s">
        <v>41</v>
      </c>
      <c r="L1" s="19" t="s">
        <v>42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>
      <c r="A2" s="23" t="s">
        <v>43</v>
      </c>
      <c r="B2" s="24" t="s">
        <v>44</v>
      </c>
      <c r="C2" s="25">
        <v>677206127</v>
      </c>
      <c r="D2" s="26">
        <v>21</v>
      </c>
      <c r="E2" s="28" t="s">
        <v>46</v>
      </c>
      <c r="H2" s="30" t="s">
        <v>47</v>
      </c>
      <c r="I2" s="30" t="s">
        <v>48</v>
      </c>
      <c r="J2" s="30" t="s">
        <v>49</v>
      </c>
      <c r="K2" s="30" t="s">
        <v>50</v>
      </c>
      <c r="L2" s="30" t="s">
        <v>51</v>
      </c>
      <c r="M2" s="31" t="s">
        <v>52</v>
      </c>
    </row>
    <row r="3" spans="1:26" ht="15" customHeight="1">
      <c r="A3" s="32" t="s">
        <v>53</v>
      </c>
      <c r="B3" s="33"/>
      <c r="C3" s="34" t="s">
        <v>55</v>
      </c>
      <c r="D3" s="35">
        <v>17</v>
      </c>
      <c r="E3" s="36" t="s">
        <v>46</v>
      </c>
      <c r="F3" t="s">
        <v>57</v>
      </c>
      <c r="H3" s="30" t="s">
        <v>58</v>
      </c>
      <c r="I3" s="30" t="s">
        <v>51</v>
      </c>
      <c r="J3" s="30" t="s">
        <v>48</v>
      </c>
      <c r="K3" s="30" t="s">
        <v>49</v>
      </c>
      <c r="L3" s="30" t="s">
        <v>50</v>
      </c>
      <c r="M3" s="31" t="s">
        <v>52</v>
      </c>
    </row>
    <row r="4" spans="1:26" ht="15" customHeight="1">
      <c r="A4" s="37" t="s">
        <v>59</v>
      </c>
      <c r="B4" s="33"/>
      <c r="C4" s="34">
        <v>693677475</v>
      </c>
      <c r="D4" s="11">
        <v>19</v>
      </c>
      <c r="E4" s="36" t="s">
        <v>46</v>
      </c>
      <c r="F4" t="s">
        <v>57</v>
      </c>
      <c r="H4" s="30" t="s">
        <v>61</v>
      </c>
      <c r="I4" s="30" t="s">
        <v>50</v>
      </c>
      <c r="J4" s="30" t="s">
        <v>51</v>
      </c>
      <c r="K4" s="30" t="s">
        <v>48</v>
      </c>
      <c r="L4" s="30" t="s">
        <v>49</v>
      </c>
      <c r="M4" s="31" t="s">
        <v>52</v>
      </c>
    </row>
    <row r="5" spans="1:26" ht="15" customHeight="1">
      <c r="A5" s="34" t="s">
        <v>62</v>
      </c>
      <c r="B5" s="38"/>
      <c r="C5" s="34">
        <v>657169326</v>
      </c>
      <c r="D5" s="34">
        <v>18</v>
      </c>
      <c r="E5" s="32"/>
      <c r="F5" t="s">
        <v>57</v>
      </c>
      <c r="G5" s="32"/>
      <c r="H5" s="30" t="s">
        <v>61</v>
      </c>
      <c r="I5" s="30" t="s">
        <v>49</v>
      </c>
      <c r="J5" s="30" t="s">
        <v>50</v>
      </c>
      <c r="K5" s="30" t="s">
        <v>51</v>
      </c>
      <c r="L5" s="30" t="s">
        <v>48</v>
      </c>
      <c r="M5" s="31" t="s">
        <v>52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" customHeight="1">
      <c r="A6" s="39" t="s">
        <v>64</v>
      </c>
      <c r="B6" s="21" t="s">
        <v>44</v>
      </c>
      <c r="C6" s="40">
        <v>695828095</v>
      </c>
      <c r="D6" s="32">
        <v>31</v>
      </c>
      <c r="E6" s="36" t="s">
        <v>46</v>
      </c>
      <c r="H6" s="30" t="s">
        <v>65</v>
      </c>
      <c r="I6" s="30" t="s">
        <v>65</v>
      </c>
      <c r="J6" s="30" t="s">
        <v>66</v>
      </c>
      <c r="K6" s="251" t="s">
        <v>67</v>
      </c>
      <c r="L6" s="251" t="s">
        <v>66</v>
      </c>
      <c r="M6" s="11" t="s">
        <v>52</v>
      </c>
    </row>
    <row r="7" spans="1:26" ht="15" customHeight="1">
      <c r="A7" s="41" t="s">
        <v>68</v>
      </c>
      <c r="B7" s="42"/>
      <c r="C7" s="43">
        <v>636198096</v>
      </c>
      <c r="D7" s="44">
        <v>23</v>
      </c>
      <c r="E7" s="45" t="s">
        <v>46</v>
      </c>
      <c r="F7" t="s">
        <v>57</v>
      </c>
      <c r="H7" s="30" t="s">
        <v>75</v>
      </c>
      <c r="I7" s="30" t="s">
        <v>75</v>
      </c>
      <c r="J7" s="30" t="s">
        <v>66</v>
      </c>
      <c r="K7" s="251" t="s">
        <v>67</v>
      </c>
      <c r="L7" s="251" t="s">
        <v>66</v>
      </c>
      <c r="M7" s="11" t="s">
        <v>52</v>
      </c>
    </row>
    <row r="8" spans="1:26" ht="15" customHeight="1">
      <c r="A8" s="39" t="s">
        <v>77</v>
      </c>
      <c r="B8" s="21" t="s">
        <v>44</v>
      </c>
      <c r="C8" s="34">
        <v>638179714</v>
      </c>
      <c r="D8" s="32">
        <v>19</v>
      </c>
      <c r="E8" s="36" t="s">
        <v>46</v>
      </c>
      <c r="H8" s="30" t="s">
        <v>78</v>
      </c>
      <c r="I8" s="30" t="s">
        <v>78</v>
      </c>
      <c r="J8" s="30" t="s">
        <v>79</v>
      </c>
      <c r="K8" s="30" t="s">
        <v>80</v>
      </c>
      <c r="L8" s="253" t="s">
        <v>81</v>
      </c>
      <c r="M8" s="31" t="s">
        <v>52</v>
      </c>
    </row>
    <row r="9" spans="1:26" ht="15" customHeight="1">
      <c r="A9" s="37" t="s">
        <v>83</v>
      </c>
      <c r="B9" s="21" t="s">
        <v>84</v>
      </c>
      <c r="C9" s="32">
        <v>645686412</v>
      </c>
      <c r="D9" s="35">
        <v>17</v>
      </c>
      <c r="E9" s="52" t="s">
        <v>85</v>
      </c>
      <c r="F9" t="s">
        <v>86</v>
      </c>
      <c r="H9" s="30" t="s">
        <v>87</v>
      </c>
      <c r="I9" s="30" t="s">
        <v>58</v>
      </c>
      <c r="J9" s="30" t="s">
        <v>88</v>
      </c>
      <c r="K9" s="30" t="s">
        <v>88</v>
      </c>
      <c r="L9" s="30" t="s">
        <v>88</v>
      </c>
    </row>
    <row r="10" spans="1:26" ht="15" customHeight="1">
      <c r="A10" s="34" t="s">
        <v>91</v>
      </c>
      <c r="B10" s="33"/>
      <c r="C10" s="34">
        <v>663545165</v>
      </c>
      <c r="D10" s="32">
        <v>18</v>
      </c>
      <c r="E10" s="53" t="s">
        <v>93</v>
      </c>
      <c r="F10" t="s">
        <v>57</v>
      </c>
      <c r="H10" s="30" t="s">
        <v>95</v>
      </c>
      <c r="I10" s="30" t="s">
        <v>95</v>
      </c>
      <c r="J10" s="30" t="s">
        <v>95</v>
      </c>
      <c r="K10" s="51" t="s">
        <v>96</v>
      </c>
      <c r="L10" s="51" t="s">
        <v>81</v>
      </c>
      <c r="M10" s="54"/>
    </row>
    <row r="11" spans="1:26" ht="15" customHeight="1">
      <c r="A11" s="32" t="s">
        <v>100</v>
      </c>
      <c r="B11" s="33"/>
      <c r="C11" s="11">
        <v>674742378</v>
      </c>
      <c r="D11" s="32">
        <v>18</v>
      </c>
      <c r="E11" s="53" t="s">
        <v>93</v>
      </c>
      <c r="F11" s="11" t="s">
        <v>102</v>
      </c>
      <c r="H11" s="30" t="s">
        <v>67</v>
      </c>
      <c r="I11" s="30" t="s">
        <v>104</v>
      </c>
      <c r="J11" s="30" t="s">
        <v>104</v>
      </c>
      <c r="K11" s="51" t="s">
        <v>81</v>
      </c>
      <c r="L11" s="51" t="s">
        <v>96</v>
      </c>
      <c r="M11" s="54"/>
    </row>
    <row r="12" spans="1:26" ht="15" customHeight="1">
      <c r="A12" s="23" t="s">
        <v>105</v>
      </c>
      <c r="B12" s="24" t="s">
        <v>44</v>
      </c>
      <c r="C12" s="25">
        <v>649536210</v>
      </c>
      <c r="D12" s="26">
        <v>44</v>
      </c>
      <c r="E12" s="55" t="s">
        <v>85</v>
      </c>
      <c r="F12" t="s">
        <v>110</v>
      </c>
      <c r="H12" s="30" t="s">
        <v>67</v>
      </c>
      <c r="I12" s="30" t="s">
        <v>65</v>
      </c>
      <c r="J12" s="30" t="s">
        <v>65</v>
      </c>
      <c r="K12" s="51" t="s">
        <v>81</v>
      </c>
      <c r="L12" s="51" t="s">
        <v>96</v>
      </c>
      <c r="M12" s="54"/>
    </row>
    <row r="13" spans="1:26" ht="15" customHeight="1">
      <c r="A13" s="23" t="s">
        <v>112</v>
      </c>
      <c r="B13" s="24" t="s">
        <v>113</v>
      </c>
      <c r="C13" s="26">
        <v>696968706</v>
      </c>
      <c r="D13" s="26">
        <v>42</v>
      </c>
      <c r="E13" s="55" t="s">
        <v>85</v>
      </c>
      <c r="H13" s="56" t="s">
        <v>104</v>
      </c>
      <c r="I13" s="30" t="s">
        <v>65</v>
      </c>
      <c r="J13" s="30" t="s">
        <v>65</v>
      </c>
      <c r="K13" s="30" t="s">
        <v>61</v>
      </c>
      <c r="L13" s="51" t="s">
        <v>81</v>
      </c>
      <c r="M13" s="54"/>
    </row>
    <row r="14" spans="1:26" ht="15" customHeight="1">
      <c r="A14" s="37" t="s">
        <v>117</v>
      </c>
      <c r="B14" s="33"/>
      <c r="C14" s="34">
        <v>635772204</v>
      </c>
      <c r="D14" s="35">
        <v>17</v>
      </c>
      <c r="E14" s="52" t="s">
        <v>85</v>
      </c>
      <c r="F14" s="11" t="s">
        <v>118</v>
      </c>
      <c r="H14" s="30" t="s">
        <v>65</v>
      </c>
      <c r="I14" s="30" t="s">
        <v>61</v>
      </c>
      <c r="J14" s="30" t="s">
        <v>61</v>
      </c>
      <c r="K14" s="58" t="s">
        <v>119</v>
      </c>
      <c r="L14" s="59" t="s">
        <v>123</v>
      </c>
      <c r="M14" s="54"/>
    </row>
    <row r="15" spans="1:26" ht="15" customHeight="1">
      <c r="A15" s="60" t="s">
        <v>124</v>
      </c>
      <c r="B15" s="42"/>
      <c r="C15" s="43">
        <v>649835476</v>
      </c>
      <c r="D15" s="62">
        <v>17</v>
      </c>
      <c r="E15" s="64" t="s">
        <v>85</v>
      </c>
      <c r="F15" s="11" t="s">
        <v>118</v>
      </c>
      <c r="H15" s="30" t="s">
        <v>65</v>
      </c>
      <c r="I15" s="30" t="s">
        <v>61</v>
      </c>
      <c r="J15" s="30" t="s">
        <v>61</v>
      </c>
      <c r="K15" s="59" t="s">
        <v>78</v>
      </c>
      <c r="L15" s="58" t="s">
        <v>119</v>
      </c>
      <c r="M15" s="54"/>
    </row>
    <row r="16" spans="1:26" ht="15" customHeight="1">
      <c r="A16" s="66" t="s">
        <v>128</v>
      </c>
      <c r="B16" s="21" t="s">
        <v>129</v>
      </c>
      <c r="C16" s="34">
        <v>644165444</v>
      </c>
      <c r="D16" s="32">
        <v>18</v>
      </c>
      <c r="E16" s="53" t="s">
        <v>93</v>
      </c>
      <c r="H16" s="30" t="s">
        <v>130</v>
      </c>
      <c r="I16" s="30" t="s">
        <v>67</v>
      </c>
      <c r="J16" s="251" t="s">
        <v>130</v>
      </c>
      <c r="K16" s="251" t="s">
        <v>130</v>
      </c>
      <c r="L16" s="251" t="s">
        <v>130</v>
      </c>
    </row>
    <row r="17" spans="1:26" ht="15" customHeight="1">
      <c r="A17" s="39" t="s">
        <v>131</v>
      </c>
      <c r="B17" s="68" t="s">
        <v>44</v>
      </c>
      <c r="C17" s="34">
        <v>603783570</v>
      </c>
      <c r="D17" s="34">
        <v>23</v>
      </c>
      <c r="E17" s="32"/>
      <c r="G17" s="32"/>
      <c r="H17" s="56" t="s">
        <v>104</v>
      </c>
      <c r="I17" s="30" t="s">
        <v>67</v>
      </c>
      <c r="J17" s="30" t="s">
        <v>81</v>
      </c>
      <c r="K17" s="251" t="s">
        <v>61</v>
      </c>
      <c r="L17" s="251" t="s">
        <v>61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>
      <c r="A18" s="34" t="s">
        <v>133</v>
      </c>
      <c r="B18" s="33"/>
      <c r="C18" s="34">
        <v>654083307</v>
      </c>
      <c r="D18" s="35">
        <v>17</v>
      </c>
      <c r="E18" s="53" t="s">
        <v>93</v>
      </c>
      <c r="F18" s="11" t="s">
        <v>102</v>
      </c>
      <c r="H18" s="30" t="s">
        <v>80</v>
      </c>
      <c r="I18" s="30" t="s">
        <v>104</v>
      </c>
      <c r="J18" s="30" t="s">
        <v>104</v>
      </c>
      <c r="K18" s="251" t="s">
        <v>95</v>
      </c>
      <c r="L18" s="251" t="s">
        <v>95</v>
      </c>
      <c r="M18" s="31" t="s">
        <v>52</v>
      </c>
    </row>
    <row r="19" spans="1:26" ht="15" customHeight="1">
      <c r="A19" s="69" t="s">
        <v>135</v>
      </c>
      <c r="B19" s="42"/>
      <c r="C19" s="43">
        <v>686984721</v>
      </c>
      <c r="D19" s="62">
        <v>16</v>
      </c>
      <c r="E19" s="64" t="s">
        <v>85</v>
      </c>
      <c r="F19" s="11" t="s">
        <v>138</v>
      </c>
      <c r="H19" s="30" t="s">
        <v>87</v>
      </c>
      <c r="I19" s="30" t="s">
        <v>80</v>
      </c>
      <c r="J19" s="30" t="s">
        <v>81</v>
      </c>
      <c r="K19" s="251" t="s">
        <v>139</v>
      </c>
      <c r="L19" s="251" t="s">
        <v>139</v>
      </c>
    </row>
    <row r="20" spans="1:26" ht="15" customHeight="1">
      <c r="A20" s="34" t="s">
        <v>140</v>
      </c>
      <c r="B20" s="33"/>
      <c r="C20" s="34">
        <v>611046519</v>
      </c>
      <c r="D20" s="35">
        <v>17</v>
      </c>
      <c r="E20" s="53" t="s">
        <v>93</v>
      </c>
      <c r="F20" t="s">
        <v>141</v>
      </c>
      <c r="H20" s="56" t="s">
        <v>142</v>
      </c>
      <c r="I20" s="56" t="s">
        <v>142</v>
      </c>
      <c r="J20" s="235" t="s">
        <v>142</v>
      </c>
      <c r="K20" s="252" t="s">
        <v>142</v>
      </c>
      <c r="L20" s="252" t="s">
        <v>142</v>
      </c>
    </row>
    <row r="21" spans="1:26" ht="15" customHeight="1">
      <c r="B21" s="33"/>
    </row>
    <row r="22" spans="1:26" ht="15" customHeight="1">
      <c r="B22" s="33"/>
    </row>
    <row r="23" spans="1:26" ht="15" customHeight="1">
      <c r="B23" s="33"/>
      <c r="H23" s="29"/>
      <c r="I23" s="11" t="s">
        <v>144</v>
      </c>
    </row>
    <row r="24" spans="1:26" ht="15" customHeight="1">
      <c r="B24" s="33"/>
    </row>
    <row r="25" spans="1:26" ht="15" customHeight="1">
      <c r="B25" s="33"/>
      <c r="H25" s="73"/>
      <c r="I25" s="11" t="s">
        <v>146</v>
      </c>
    </row>
    <row r="26" spans="1:26" ht="15" customHeight="1">
      <c r="B26" s="33"/>
    </row>
    <row r="27" spans="1:26" ht="12.75">
      <c r="B27" s="33"/>
      <c r="H27" s="75"/>
      <c r="I27" s="11" t="s">
        <v>150</v>
      </c>
    </row>
    <row r="28" spans="1:26" ht="12.75">
      <c r="B28" s="33"/>
    </row>
    <row r="29" spans="1:26" ht="12.75">
      <c r="B29" s="33"/>
      <c r="H29" s="77"/>
      <c r="I29" s="232" t="s">
        <v>1728</v>
      </c>
    </row>
    <row r="30" spans="1:26" ht="12.75">
      <c r="B30" s="33"/>
    </row>
    <row r="31" spans="1:26" ht="12.75">
      <c r="A31" s="19" t="s">
        <v>1</v>
      </c>
      <c r="B31" s="21" t="s">
        <v>32</v>
      </c>
      <c r="C31" s="19" t="s">
        <v>34</v>
      </c>
      <c r="D31" s="19" t="s">
        <v>35</v>
      </c>
      <c r="E31" s="19" t="s">
        <v>36</v>
      </c>
      <c r="G31" s="19" t="s">
        <v>37</v>
      </c>
      <c r="H31" s="22"/>
      <c r="I31" s="22"/>
      <c r="J31" s="22"/>
      <c r="K31" s="22"/>
      <c r="L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>
      <c r="A32" s="39" t="s">
        <v>155</v>
      </c>
      <c r="B32" s="21" t="s">
        <v>44</v>
      </c>
      <c r="C32" s="34">
        <v>691616518</v>
      </c>
      <c r="D32" s="32">
        <v>24</v>
      </c>
      <c r="E32" s="53" t="s">
        <v>93</v>
      </c>
      <c r="F32" t="s">
        <v>156</v>
      </c>
      <c r="G32" s="11" t="s">
        <v>157</v>
      </c>
    </row>
    <row r="33" spans="2:2" ht="12.75">
      <c r="B33" s="33"/>
    </row>
    <row r="34" spans="2:2" ht="12.75">
      <c r="B34" s="33"/>
    </row>
    <row r="35" spans="2:2" ht="12.75">
      <c r="B35" s="33"/>
    </row>
    <row r="36" spans="2:2" ht="12.75">
      <c r="B36" s="33"/>
    </row>
    <row r="37" spans="2:2" ht="12.75">
      <c r="B37" s="33"/>
    </row>
    <row r="38" spans="2:2" ht="12.75">
      <c r="B38" s="33"/>
    </row>
    <row r="39" spans="2:2" ht="12.75">
      <c r="B39" s="33"/>
    </row>
    <row r="40" spans="2:2" ht="12.75">
      <c r="B40" s="33"/>
    </row>
    <row r="41" spans="2:2" ht="12.75">
      <c r="B41" s="33"/>
    </row>
    <row r="42" spans="2:2" ht="12.75">
      <c r="B42" s="33"/>
    </row>
    <row r="43" spans="2:2" ht="12.75">
      <c r="B43" s="33"/>
    </row>
    <row r="44" spans="2:2" ht="12.75">
      <c r="B44" s="33"/>
    </row>
    <row r="45" spans="2:2" ht="12.75">
      <c r="B45" s="33"/>
    </row>
    <row r="46" spans="2:2" ht="12.75">
      <c r="B46" s="33"/>
    </row>
    <row r="47" spans="2:2" ht="12.75">
      <c r="B47" s="33"/>
    </row>
    <row r="48" spans="2:2" ht="12.75">
      <c r="B48" s="33"/>
    </row>
    <row r="49" spans="2:2" ht="12.75">
      <c r="B49" s="33"/>
    </row>
    <row r="50" spans="2:2" ht="12.75">
      <c r="B50" s="33"/>
    </row>
    <row r="51" spans="2:2" ht="12.75">
      <c r="B51" s="33"/>
    </row>
    <row r="52" spans="2:2" ht="12.75">
      <c r="B52" s="33"/>
    </row>
    <row r="53" spans="2:2" ht="12.75">
      <c r="B53" s="33"/>
    </row>
    <row r="54" spans="2:2" ht="12.75">
      <c r="B54" s="33"/>
    </row>
    <row r="55" spans="2:2" ht="12.75">
      <c r="B55" s="33"/>
    </row>
    <row r="56" spans="2:2" ht="12.75">
      <c r="B56" s="33"/>
    </row>
    <row r="57" spans="2:2" ht="12.75">
      <c r="B57" s="33"/>
    </row>
    <row r="58" spans="2:2" ht="12.75">
      <c r="B58" s="33"/>
    </row>
    <row r="59" spans="2:2" ht="12.75">
      <c r="B59" s="33"/>
    </row>
    <row r="60" spans="2:2" ht="12.75">
      <c r="B60" s="33"/>
    </row>
    <row r="61" spans="2:2" ht="12.75">
      <c r="B61" s="33"/>
    </row>
    <row r="62" spans="2:2" ht="12.75">
      <c r="B62" s="33"/>
    </row>
    <row r="63" spans="2:2" ht="12.75">
      <c r="B63" s="33"/>
    </row>
    <row r="64" spans="2:2" ht="12.75">
      <c r="B64" s="33"/>
    </row>
    <row r="65" spans="2:2" ht="12.75">
      <c r="B65" s="33"/>
    </row>
    <row r="66" spans="2:2" ht="12.75">
      <c r="B66" s="33"/>
    </row>
    <row r="67" spans="2:2" ht="12.75">
      <c r="B67" s="33"/>
    </row>
    <row r="68" spans="2:2" ht="12.75">
      <c r="B68" s="33"/>
    </row>
    <row r="69" spans="2:2" ht="12.75">
      <c r="B69" s="33"/>
    </row>
    <row r="70" spans="2:2" ht="12.75">
      <c r="B70" s="33"/>
    </row>
    <row r="71" spans="2:2" ht="12.75">
      <c r="B71" s="33"/>
    </row>
    <row r="72" spans="2:2" ht="12.75">
      <c r="B72" s="33"/>
    </row>
    <row r="73" spans="2:2" ht="12.75">
      <c r="B73" s="33"/>
    </row>
    <row r="74" spans="2:2" ht="12.75">
      <c r="B74" s="33"/>
    </row>
    <row r="75" spans="2:2" ht="12.75">
      <c r="B75" s="33"/>
    </row>
    <row r="76" spans="2:2" ht="12.75">
      <c r="B76" s="33"/>
    </row>
    <row r="77" spans="2:2" ht="12.75">
      <c r="B77" s="33"/>
    </row>
    <row r="78" spans="2:2" ht="12.75">
      <c r="B78" s="33"/>
    </row>
    <row r="79" spans="2:2" ht="12.75">
      <c r="B79" s="33"/>
    </row>
    <row r="80" spans="2:2" ht="12.75">
      <c r="B80" s="33"/>
    </row>
    <row r="81" spans="2:2" ht="12.75">
      <c r="B81" s="33"/>
    </row>
    <row r="82" spans="2:2" ht="12.75">
      <c r="B82" s="33"/>
    </row>
    <row r="83" spans="2:2" ht="12.75">
      <c r="B83" s="33"/>
    </row>
    <row r="84" spans="2:2" ht="12.75">
      <c r="B84" s="33"/>
    </row>
    <row r="85" spans="2:2" ht="12.75">
      <c r="B85" s="33"/>
    </row>
    <row r="86" spans="2:2" ht="12.75">
      <c r="B86" s="33"/>
    </row>
    <row r="87" spans="2:2" ht="12.75">
      <c r="B87" s="33"/>
    </row>
    <row r="88" spans="2:2" ht="12.75">
      <c r="B88" s="33"/>
    </row>
    <row r="89" spans="2:2" ht="12.75">
      <c r="B89" s="33"/>
    </row>
    <row r="90" spans="2:2" ht="12.75">
      <c r="B90" s="33"/>
    </row>
    <row r="91" spans="2:2" ht="12.75">
      <c r="B91" s="33"/>
    </row>
    <row r="92" spans="2:2" ht="12.75">
      <c r="B92" s="33"/>
    </row>
    <row r="93" spans="2:2" ht="12.75">
      <c r="B93" s="33"/>
    </row>
    <row r="94" spans="2:2" ht="12.75">
      <c r="B94" s="33"/>
    </row>
    <row r="95" spans="2:2" ht="12.75">
      <c r="B95" s="33"/>
    </row>
    <row r="96" spans="2:2" ht="12.75">
      <c r="B96" s="33"/>
    </row>
    <row r="97" spans="2:2" ht="12.75">
      <c r="B97" s="33"/>
    </row>
    <row r="98" spans="2:2" ht="12.75">
      <c r="B98" s="33"/>
    </row>
    <row r="99" spans="2:2" ht="12.75">
      <c r="B99" s="33"/>
    </row>
    <row r="100" spans="2:2" ht="12.75">
      <c r="B100" s="33"/>
    </row>
    <row r="101" spans="2:2" ht="12.75">
      <c r="B101" s="33"/>
    </row>
    <row r="102" spans="2:2" ht="12.75">
      <c r="B102" s="33"/>
    </row>
    <row r="103" spans="2:2" ht="12.75">
      <c r="B103" s="33"/>
    </row>
    <row r="104" spans="2:2" ht="12.75">
      <c r="B104" s="33"/>
    </row>
    <row r="105" spans="2:2" ht="12.75">
      <c r="B105" s="33"/>
    </row>
    <row r="106" spans="2:2" ht="12.75">
      <c r="B106" s="33"/>
    </row>
    <row r="107" spans="2:2" ht="12.75">
      <c r="B107" s="33"/>
    </row>
    <row r="108" spans="2:2" ht="12.75">
      <c r="B108" s="33"/>
    </row>
    <row r="109" spans="2:2" ht="12.75">
      <c r="B109" s="33"/>
    </row>
    <row r="110" spans="2:2" ht="12.75">
      <c r="B110" s="33"/>
    </row>
    <row r="111" spans="2:2" ht="12.75">
      <c r="B111" s="33"/>
    </row>
    <row r="112" spans="2:2" ht="12.75">
      <c r="B112" s="33"/>
    </row>
    <row r="113" spans="2:2" ht="12.75">
      <c r="B113" s="33"/>
    </row>
    <row r="114" spans="2:2" ht="12.75">
      <c r="B114" s="33"/>
    </row>
    <row r="115" spans="2:2" ht="12.75">
      <c r="B115" s="33"/>
    </row>
    <row r="116" spans="2:2" ht="12.75">
      <c r="B116" s="33"/>
    </row>
    <row r="117" spans="2:2" ht="12.75">
      <c r="B117" s="33"/>
    </row>
    <row r="118" spans="2:2" ht="12.75">
      <c r="B118" s="33"/>
    </row>
    <row r="119" spans="2:2" ht="12.75">
      <c r="B119" s="33"/>
    </row>
    <row r="120" spans="2:2" ht="12.75">
      <c r="B120" s="33"/>
    </row>
    <row r="121" spans="2:2" ht="12.75">
      <c r="B121" s="33"/>
    </row>
    <row r="122" spans="2:2" ht="12.75">
      <c r="B122" s="33"/>
    </row>
    <row r="123" spans="2:2" ht="12.75">
      <c r="B123" s="33"/>
    </row>
    <row r="124" spans="2:2" ht="12.75">
      <c r="B124" s="33"/>
    </row>
    <row r="125" spans="2:2" ht="12.75">
      <c r="B125" s="33"/>
    </row>
    <row r="126" spans="2:2" ht="12.75">
      <c r="B126" s="33"/>
    </row>
    <row r="127" spans="2:2" ht="12.75">
      <c r="B127" s="33"/>
    </row>
    <row r="128" spans="2:2" ht="12.75">
      <c r="B128" s="33"/>
    </row>
    <row r="129" spans="2:2" ht="12.75">
      <c r="B129" s="33"/>
    </row>
    <row r="130" spans="2:2" ht="12.75">
      <c r="B130" s="33"/>
    </row>
    <row r="131" spans="2:2" ht="12.75">
      <c r="B131" s="33"/>
    </row>
    <row r="132" spans="2:2" ht="12.75">
      <c r="B132" s="33"/>
    </row>
    <row r="133" spans="2:2" ht="12.75">
      <c r="B133" s="33"/>
    </row>
    <row r="134" spans="2:2" ht="12.75">
      <c r="B134" s="33"/>
    </row>
    <row r="135" spans="2:2" ht="12.75">
      <c r="B135" s="33"/>
    </row>
    <row r="136" spans="2:2" ht="12.75">
      <c r="B136" s="33"/>
    </row>
    <row r="137" spans="2:2" ht="12.75">
      <c r="B137" s="33"/>
    </row>
    <row r="138" spans="2:2" ht="12.75">
      <c r="B138" s="33"/>
    </row>
    <row r="139" spans="2:2" ht="12.75">
      <c r="B139" s="33"/>
    </row>
    <row r="140" spans="2:2" ht="12.75">
      <c r="B140" s="33"/>
    </row>
    <row r="141" spans="2:2" ht="12.75">
      <c r="B141" s="33"/>
    </row>
    <row r="142" spans="2:2" ht="12.75">
      <c r="B142" s="33"/>
    </row>
    <row r="143" spans="2:2" ht="12.75">
      <c r="B143" s="33"/>
    </row>
    <row r="144" spans="2:2" ht="12.75">
      <c r="B144" s="33"/>
    </row>
    <row r="145" spans="2:2" ht="12.75">
      <c r="B145" s="33"/>
    </row>
    <row r="146" spans="2:2" ht="12.75">
      <c r="B146" s="33"/>
    </row>
    <row r="147" spans="2:2" ht="12.75">
      <c r="B147" s="33"/>
    </row>
    <row r="148" spans="2:2" ht="12.75">
      <c r="B148" s="33"/>
    </row>
    <row r="149" spans="2:2" ht="12.75">
      <c r="B149" s="33"/>
    </row>
    <row r="150" spans="2:2" ht="12.75">
      <c r="B150" s="33"/>
    </row>
    <row r="151" spans="2:2" ht="12.75">
      <c r="B151" s="33"/>
    </row>
    <row r="152" spans="2:2" ht="12.75">
      <c r="B152" s="33"/>
    </row>
    <row r="153" spans="2:2" ht="12.75">
      <c r="B153" s="33"/>
    </row>
    <row r="154" spans="2:2" ht="12.75">
      <c r="B154" s="33"/>
    </row>
    <row r="155" spans="2:2" ht="12.75">
      <c r="B155" s="33"/>
    </row>
    <row r="156" spans="2:2" ht="12.75">
      <c r="B156" s="33"/>
    </row>
    <row r="157" spans="2:2" ht="12.75">
      <c r="B157" s="33"/>
    </row>
    <row r="158" spans="2:2" ht="12.75">
      <c r="B158" s="33"/>
    </row>
    <row r="159" spans="2:2" ht="12.75">
      <c r="B159" s="33"/>
    </row>
    <row r="160" spans="2:2" ht="12.75">
      <c r="B160" s="33"/>
    </row>
    <row r="161" spans="2:2" ht="12.75">
      <c r="B161" s="33"/>
    </row>
    <row r="162" spans="2:2" ht="12.75">
      <c r="B162" s="33"/>
    </row>
    <row r="163" spans="2:2" ht="12.75">
      <c r="B163" s="33"/>
    </row>
    <row r="164" spans="2:2" ht="12.75">
      <c r="B164" s="33"/>
    </row>
    <row r="165" spans="2:2" ht="12.75">
      <c r="B165" s="33"/>
    </row>
    <row r="166" spans="2:2" ht="12.75">
      <c r="B166" s="33"/>
    </row>
    <row r="167" spans="2:2" ht="12.75">
      <c r="B167" s="33"/>
    </row>
    <row r="168" spans="2:2" ht="12.75">
      <c r="B168" s="33"/>
    </row>
    <row r="169" spans="2:2" ht="12.75">
      <c r="B169" s="33"/>
    </row>
    <row r="170" spans="2:2" ht="12.75">
      <c r="B170" s="33"/>
    </row>
    <row r="171" spans="2:2" ht="12.75">
      <c r="B171" s="33"/>
    </row>
    <row r="172" spans="2:2" ht="12.75">
      <c r="B172" s="33"/>
    </row>
    <row r="173" spans="2:2" ht="12.75">
      <c r="B173" s="33"/>
    </row>
    <row r="174" spans="2:2" ht="12.75">
      <c r="B174" s="33"/>
    </row>
    <row r="175" spans="2:2" ht="12.75">
      <c r="B175" s="33"/>
    </row>
    <row r="176" spans="2:2" ht="12.75">
      <c r="B176" s="33"/>
    </row>
    <row r="177" spans="2:2" ht="12.75">
      <c r="B177" s="33"/>
    </row>
    <row r="178" spans="2:2" ht="12.75">
      <c r="B178" s="33"/>
    </row>
    <row r="179" spans="2:2" ht="12.75">
      <c r="B179" s="33"/>
    </row>
    <row r="180" spans="2:2" ht="12.75">
      <c r="B180" s="33"/>
    </row>
    <row r="181" spans="2:2" ht="12.75">
      <c r="B181" s="33"/>
    </row>
    <row r="182" spans="2:2" ht="12.75">
      <c r="B182" s="33"/>
    </row>
    <row r="183" spans="2:2" ht="12.75">
      <c r="B183" s="33"/>
    </row>
    <row r="184" spans="2:2" ht="12.75">
      <c r="B184" s="33"/>
    </row>
    <row r="185" spans="2:2" ht="12.75">
      <c r="B185" s="33"/>
    </row>
    <row r="186" spans="2:2" ht="12.75">
      <c r="B186" s="33"/>
    </row>
    <row r="187" spans="2:2" ht="12.75">
      <c r="B187" s="33"/>
    </row>
    <row r="188" spans="2:2" ht="12.75">
      <c r="B188" s="33"/>
    </row>
    <row r="189" spans="2:2" ht="12.75">
      <c r="B189" s="33"/>
    </row>
    <row r="190" spans="2:2" ht="12.75">
      <c r="B190" s="33"/>
    </row>
    <row r="191" spans="2:2" ht="12.75">
      <c r="B191" s="33"/>
    </row>
    <row r="192" spans="2:2" ht="12.75">
      <c r="B192" s="33"/>
    </row>
    <row r="193" spans="2:2" ht="12.75">
      <c r="B193" s="33"/>
    </row>
    <row r="194" spans="2:2" ht="12.75">
      <c r="B194" s="33"/>
    </row>
    <row r="195" spans="2:2" ht="12.75">
      <c r="B195" s="33"/>
    </row>
    <row r="196" spans="2:2" ht="12.75">
      <c r="B196" s="33"/>
    </row>
    <row r="197" spans="2:2" ht="12.75">
      <c r="B197" s="33"/>
    </row>
    <row r="198" spans="2:2" ht="12.75">
      <c r="B198" s="33"/>
    </row>
    <row r="199" spans="2:2" ht="12.75">
      <c r="B199" s="33"/>
    </row>
    <row r="200" spans="2:2" ht="12.75">
      <c r="B200" s="33"/>
    </row>
    <row r="201" spans="2:2" ht="12.75">
      <c r="B201" s="33"/>
    </row>
    <row r="202" spans="2:2" ht="12.75">
      <c r="B202" s="33"/>
    </row>
    <row r="203" spans="2:2" ht="12.75">
      <c r="B203" s="33"/>
    </row>
    <row r="204" spans="2:2" ht="12.75">
      <c r="B204" s="33"/>
    </row>
    <row r="205" spans="2:2" ht="12.75">
      <c r="B205" s="33"/>
    </row>
    <row r="206" spans="2:2" ht="12.75">
      <c r="B206" s="33"/>
    </row>
    <row r="207" spans="2:2" ht="12.75">
      <c r="B207" s="33"/>
    </row>
    <row r="208" spans="2:2" ht="12.75">
      <c r="B208" s="33"/>
    </row>
    <row r="209" spans="2:2" ht="12.75">
      <c r="B209" s="33"/>
    </row>
    <row r="210" spans="2:2" ht="12.75">
      <c r="B210" s="33"/>
    </row>
    <row r="211" spans="2:2" ht="12.75">
      <c r="B211" s="33"/>
    </row>
    <row r="212" spans="2:2" ht="12.75">
      <c r="B212" s="33"/>
    </row>
    <row r="213" spans="2:2" ht="12.75">
      <c r="B213" s="33"/>
    </row>
    <row r="214" spans="2:2" ht="12.75">
      <c r="B214" s="33"/>
    </row>
    <row r="215" spans="2:2" ht="12.75">
      <c r="B215" s="33"/>
    </row>
    <row r="216" spans="2:2" ht="12.75">
      <c r="B216" s="33"/>
    </row>
    <row r="217" spans="2:2" ht="12.75">
      <c r="B217" s="33"/>
    </row>
    <row r="218" spans="2:2" ht="12.75">
      <c r="B218" s="33"/>
    </row>
    <row r="219" spans="2:2" ht="12.75">
      <c r="B219" s="33"/>
    </row>
    <row r="220" spans="2:2" ht="12.75">
      <c r="B220" s="33"/>
    </row>
    <row r="221" spans="2:2" ht="12.75">
      <c r="B221" s="33"/>
    </row>
    <row r="222" spans="2:2" ht="12.75">
      <c r="B222" s="33"/>
    </row>
    <row r="223" spans="2:2" ht="12.75">
      <c r="B223" s="33"/>
    </row>
    <row r="224" spans="2:2" ht="12.75">
      <c r="B224" s="33"/>
    </row>
    <row r="225" spans="2:2" ht="12.75">
      <c r="B225" s="33"/>
    </row>
    <row r="226" spans="2:2" ht="12.75">
      <c r="B226" s="33"/>
    </row>
    <row r="227" spans="2:2" ht="12.75">
      <c r="B227" s="33"/>
    </row>
    <row r="228" spans="2:2" ht="12.75">
      <c r="B228" s="33"/>
    </row>
    <row r="229" spans="2:2" ht="12.75">
      <c r="B229" s="33"/>
    </row>
    <row r="230" spans="2:2" ht="12.75">
      <c r="B230" s="33"/>
    </row>
    <row r="231" spans="2:2" ht="12.75">
      <c r="B231" s="33"/>
    </row>
    <row r="232" spans="2:2" ht="12.75">
      <c r="B232" s="33"/>
    </row>
    <row r="233" spans="2:2" ht="12.75">
      <c r="B233" s="33"/>
    </row>
    <row r="234" spans="2:2" ht="12.75">
      <c r="B234" s="33"/>
    </row>
    <row r="235" spans="2:2" ht="12.75">
      <c r="B235" s="33"/>
    </row>
    <row r="236" spans="2:2" ht="12.75">
      <c r="B236" s="33"/>
    </row>
    <row r="237" spans="2:2" ht="12.75">
      <c r="B237" s="33"/>
    </row>
    <row r="238" spans="2:2" ht="12.75">
      <c r="B238" s="33"/>
    </row>
    <row r="239" spans="2:2" ht="12.75">
      <c r="B239" s="33"/>
    </row>
    <row r="240" spans="2:2" ht="12.75">
      <c r="B240" s="33"/>
    </row>
    <row r="241" spans="2:2" ht="12.75">
      <c r="B241" s="33"/>
    </row>
    <row r="242" spans="2:2" ht="12.75">
      <c r="B242" s="33"/>
    </row>
    <row r="243" spans="2:2" ht="12.75">
      <c r="B243" s="33"/>
    </row>
    <row r="244" spans="2:2" ht="12.75">
      <c r="B244" s="33"/>
    </row>
    <row r="245" spans="2:2" ht="12.75">
      <c r="B245" s="33"/>
    </row>
    <row r="246" spans="2:2" ht="12.75">
      <c r="B246" s="33"/>
    </row>
    <row r="247" spans="2:2" ht="12.75">
      <c r="B247" s="33"/>
    </row>
    <row r="248" spans="2:2" ht="12.75">
      <c r="B248" s="33"/>
    </row>
    <row r="249" spans="2:2" ht="12.75">
      <c r="B249" s="33"/>
    </row>
    <row r="250" spans="2:2" ht="12.75">
      <c r="B250" s="33"/>
    </row>
    <row r="251" spans="2:2" ht="12.75">
      <c r="B251" s="33"/>
    </row>
    <row r="252" spans="2:2" ht="12.75">
      <c r="B252" s="33"/>
    </row>
    <row r="253" spans="2:2" ht="12.75">
      <c r="B253" s="33"/>
    </row>
    <row r="254" spans="2:2" ht="12.75">
      <c r="B254" s="33"/>
    </row>
    <row r="255" spans="2:2" ht="12.75">
      <c r="B255" s="33"/>
    </row>
    <row r="256" spans="2:2" ht="12.75">
      <c r="B256" s="33"/>
    </row>
    <row r="257" spans="2:2" ht="12.75">
      <c r="B257" s="33"/>
    </row>
    <row r="258" spans="2:2" ht="12.75">
      <c r="B258" s="33"/>
    </row>
    <row r="259" spans="2:2" ht="12.75">
      <c r="B259" s="33"/>
    </row>
    <row r="260" spans="2:2" ht="12.75">
      <c r="B260" s="33"/>
    </row>
    <row r="261" spans="2:2" ht="12.75">
      <c r="B261" s="33"/>
    </row>
    <row r="262" spans="2:2" ht="12.75">
      <c r="B262" s="33"/>
    </row>
    <row r="263" spans="2:2" ht="12.75">
      <c r="B263" s="33"/>
    </row>
    <row r="264" spans="2:2" ht="12.75">
      <c r="B264" s="33"/>
    </row>
    <row r="265" spans="2:2" ht="12.75">
      <c r="B265" s="33"/>
    </row>
    <row r="266" spans="2:2" ht="12.75">
      <c r="B266" s="33"/>
    </row>
    <row r="267" spans="2:2" ht="12.75">
      <c r="B267" s="33"/>
    </row>
    <row r="268" spans="2:2" ht="12.75">
      <c r="B268" s="33"/>
    </row>
    <row r="269" spans="2:2" ht="12.75">
      <c r="B269" s="33"/>
    </row>
    <row r="270" spans="2:2" ht="12.75">
      <c r="B270" s="33"/>
    </row>
    <row r="271" spans="2:2" ht="12.75">
      <c r="B271" s="33"/>
    </row>
    <row r="272" spans="2:2" ht="12.75">
      <c r="B272" s="33"/>
    </row>
    <row r="273" spans="2:2" ht="12.75">
      <c r="B273" s="33"/>
    </row>
    <row r="274" spans="2:2" ht="12.75">
      <c r="B274" s="33"/>
    </row>
    <row r="275" spans="2:2" ht="12.75">
      <c r="B275" s="33"/>
    </row>
    <row r="276" spans="2:2" ht="12.75">
      <c r="B276" s="33"/>
    </row>
    <row r="277" spans="2:2" ht="12.75">
      <c r="B277" s="33"/>
    </row>
    <row r="278" spans="2:2" ht="12.75">
      <c r="B278" s="33"/>
    </row>
    <row r="279" spans="2:2" ht="12.75">
      <c r="B279" s="33"/>
    </row>
    <row r="280" spans="2:2" ht="12.75">
      <c r="B280" s="33"/>
    </row>
    <row r="281" spans="2:2" ht="12.75">
      <c r="B281" s="33"/>
    </row>
    <row r="282" spans="2:2" ht="12.75">
      <c r="B282" s="33"/>
    </row>
    <row r="283" spans="2:2" ht="12.75">
      <c r="B283" s="33"/>
    </row>
    <row r="284" spans="2:2" ht="12.75">
      <c r="B284" s="33"/>
    </row>
    <row r="285" spans="2:2" ht="12.75">
      <c r="B285" s="33"/>
    </row>
    <row r="286" spans="2:2" ht="12.75">
      <c r="B286" s="33"/>
    </row>
    <row r="287" spans="2:2" ht="12.75">
      <c r="B287" s="33"/>
    </row>
    <row r="288" spans="2:2" ht="12.75">
      <c r="B288" s="33"/>
    </row>
    <row r="289" spans="2:2" ht="12.75">
      <c r="B289" s="33"/>
    </row>
    <row r="290" spans="2:2" ht="12.75">
      <c r="B290" s="33"/>
    </row>
    <row r="291" spans="2:2" ht="12.75">
      <c r="B291" s="33"/>
    </row>
    <row r="292" spans="2:2" ht="12.75">
      <c r="B292" s="33"/>
    </row>
    <row r="293" spans="2:2" ht="12.75">
      <c r="B293" s="33"/>
    </row>
    <row r="294" spans="2:2" ht="12.75">
      <c r="B294" s="33"/>
    </row>
    <row r="295" spans="2:2" ht="12.75">
      <c r="B295" s="33"/>
    </row>
    <row r="296" spans="2:2" ht="12.75">
      <c r="B296" s="33"/>
    </row>
    <row r="297" spans="2:2" ht="12.75">
      <c r="B297" s="33"/>
    </row>
    <row r="298" spans="2:2" ht="12.75">
      <c r="B298" s="33"/>
    </row>
    <row r="299" spans="2:2" ht="12.75">
      <c r="B299" s="33"/>
    </row>
    <row r="300" spans="2:2" ht="12.75">
      <c r="B300" s="33"/>
    </row>
    <row r="301" spans="2:2" ht="12.75">
      <c r="B301" s="33"/>
    </row>
    <row r="302" spans="2:2" ht="12.75">
      <c r="B302" s="33"/>
    </row>
    <row r="303" spans="2:2" ht="12.75">
      <c r="B303" s="33"/>
    </row>
    <row r="304" spans="2:2" ht="12.75">
      <c r="B304" s="33"/>
    </row>
    <row r="305" spans="2:2" ht="12.75">
      <c r="B305" s="33"/>
    </row>
    <row r="306" spans="2:2" ht="12.75">
      <c r="B306" s="33"/>
    </row>
    <row r="307" spans="2:2" ht="12.75">
      <c r="B307" s="33"/>
    </row>
    <row r="308" spans="2:2" ht="12.75">
      <c r="B308" s="33"/>
    </row>
    <row r="309" spans="2:2" ht="12.75">
      <c r="B309" s="33"/>
    </row>
    <row r="310" spans="2:2" ht="12.75">
      <c r="B310" s="33"/>
    </row>
    <row r="311" spans="2:2" ht="12.75">
      <c r="B311" s="33"/>
    </row>
    <row r="312" spans="2:2" ht="12.75">
      <c r="B312" s="33"/>
    </row>
    <row r="313" spans="2:2" ht="12.75">
      <c r="B313" s="33"/>
    </row>
    <row r="314" spans="2:2" ht="12.75">
      <c r="B314" s="33"/>
    </row>
    <row r="315" spans="2:2" ht="12.75">
      <c r="B315" s="33"/>
    </row>
    <row r="316" spans="2:2" ht="12.75">
      <c r="B316" s="33"/>
    </row>
    <row r="317" spans="2:2" ht="12.75">
      <c r="B317" s="33"/>
    </row>
    <row r="318" spans="2:2" ht="12.75">
      <c r="B318" s="33"/>
    </row>
    <row r="319" spans="2:2" ht="12.75">
      <c r="B319" s="33"/>
    </row>
    <row r="320" spans="2:2" ht="12.75">
      <c r="B320" s="33"/>
    </row>
    <row r="321" spans="2:2" ht="12.75">
      <c r="B321" s="33"/>
    </row>
    <row r="322" spans="2:2" ht="12.75">
      <c r="B322" s="33"/>
    </row>
    <row r="323" spans="2:2" ht="12.75">
      <c r="B323" s="33"/>
    </row>
    <row r="324" spans="2:2" ht="12.75">
      <c r="B324" s="33"/>
    </row>
    <row r="325" spans="2:2" ht="12.75">
      <c r="B325" s="33"/>
    </row>
    <row r="326" spans="2:2" ht="12.75">
      <c r="B326" s="33"/>
    </row>
    <row r="327" spans="2:2" ht="12.75">
      <c r="B327" s="33"/>
    </row>
    <row r="328" spans="2:2" ht="12.75">
      <c r="B328" s="33"/>
    </row>
    <row r="329" spans="2:2" ht="12.75">
      <c r="B329" s="33"/>
    </row>
    <row r="330" spans="2:2" ht="12.75">
      <c r="B330" s="33"/>
    </row>
    <row r="331" spans="2:2" ht="12.75">
      <c r="B331" s="33"/>
    </row>
    <row r="332" spans="2:2" ht="12.75">
      <c r="B332" s="33"/>
    </row>
    <row r="333" spans="2:2" ht="12.75">
      <c r="B333" s="33"/>
    </row>
    <row r="334" spans="2:2" ht="12.75">
      <c r="B334" s="33"/>
    </row>
    <row r="335" spans="2:2" ht="12.75">
      <c r="B335" s="33"/>
    </row>
    <row r="336" spans="2:2" ht="12.75">
      <c r="B336" s="33"/>
    </row>
    <row r="337" spans="2:2" ht="12.75">
      <c r="B337" s="33"/>
    </row>
    <row r="338" spans="2:2" ht="12.75">
      <c r="B338" s="33"/>
    </row>
    <row r="339" spans="2:2" ht="12.75">
      <c r="B339" s="33"/>
    </row>
    <row r="340" spans="2:2" ht="12.75">
      <c r="B340" s="33"/>
    </row>
    <row r="341" spans="2:2" ht="12.75">
      <c r="B341" s="33"/>
    </row>
    <row r="342" spans="2:2" ht="12.75">
      <c r="B342" s="33"/>
    </row>
    <row r="343" spans="2:2" ht="12.75">
      <c r="B343" s="33"/>
    </row>
    <row r="344" spans="2:2" ht="12.75">
      <c r="B344" s="33"/>
    </row>
    <row r="345" spans="2:2" ht="12.75">
      <c r="B345" s="33"/>
    </row>
    <row r="346" spans="2:2" ht="12.75">
      <c r="B346" s="33"/>
    </row>
    <row r="347" spans="2:2" ht="12.75">
      <c r="B347" s="33"/>
    </row>
    <row r="348" spans="2:2" ht="12.75">
      <c r="B348" s="33"/>
    </row>
    <row r="349" spans="2:2" ht="12.75">
      <c r="B349" s="33"/>
    </row>
    <row r="350" spans="2:2" ht="12.75">
      <c r="B350" s="33"/>
    </row>
    <row r="351" spans="2:2" ht="12.75">
      <c r="B351" s="33"/>
    </row>
    <row r="352" spans="2:2" ht="12.75">
      <c r="B352" s="33"/>
    </row>
    <row r="353" spans="2:2" ht="12.75">
      <c r="B353" s="33"/>
    </row>
    <row r="354" spans="2:2" ht="12.75">
      <c r="B354" s="33"/>
    </row>
    <row r="355" spans="2:2" ht="12.75">
      <c r="B355" s="33"/>
    </row>
    <row r="356" spans="2:2" ht="12.75">
      <c r="B356" s="33"/>
    </row>
    <row r="357" spans="2:2" ht="12.75">
      <c r="B357" s="33"/>
    </row>
    <row r="358" spans="2:2" ht="12.75">
      <c r="B358" s="33"/>
    </row>
    <row r="359" spans="2:2" ht="12.75">
      <c r="B359" s="33"/>
    </row>
    <row r="360" spans="2:2" ht="12.75">
      <c r="B360" s="33"/>
    </row>
    <row r="361" spans="2:2" ht="12.75">
      <c r="B361" s="33"/>
    </row>
    <row r="362" spans="2:2" ht="12.75">
      <c r="B362" s="33"/>
    </row>
    <row r="363" spans="2:2" ht="12.75">
      <c r="B363" s="33"/>
    </row>
    <row r="364" spans="2:2" ht="12.75">
      <c r="B364" s="33"/>
    </row>
    <row r="365" spans="2:2" ht="12.75">
      <c r="B365" s="33"/>
    </row>
    <row r="366" spans="2:2" ht="12.75">
      <c r="B366" s="33"/>
    </row>
    <row r="367" spans="2:2" ht="12.75">
      <c r="B367" s="33"/>
    </row>
    <row r="368" spans="2:2" ht="12.75">
      <c r="B368" s="33"/>
    </row>
    <row r="369" spans="2:2" ht="12.75">
      <c r="B369" s="33"/>
    </row>
    <row r="370" spans="2:2" ht="12.75">
      <c r="B370" s="33"/>
    </row>
    <row r="371" spans="2:2" ht="12.75">
      <c r="B371" s="33"/>
    </row>
    <row r="372" spans="2:2" ht="12.75">
      <c r="B372" s="33"/>
    </row>
    <row r="373" spans="2:2" ht="12.75">
      <c r="B373" s="33"/>
    </row>
    <row r="374" spans="2:2" ht="12.75">
      <c r="B374" s="33"/>
    </row>
    <row r="375" spans="2:2" ht="12.75">
      <c r="B375" s="33"/>
    </row>
    <row r="376" spans="2:2" ht="12.75">
      <c r="B376" s="33"/>
    </row>
    <row r="377" spans="2:2" ht="12.75">
      <c r="B377" s="33"/>
    </row>
    <row r="378" spans="2:2" ht="12.75">
      <c r="B378" s="33"/>
    </row>
    <row r="379" spans="2:2" ht="12.75">
      <c r="B379" s="33"/>
    </row>
    <row r="380" spans="2:2" ht="12.75">
      <c r="B380" s="33"/>
    </row>
    <row r="381" spans="2:2" ht="12.75">
      <c r="B381" s="33"/>
    </row>
    <row r="382" spans="2:2" ht="12.75">
      <c r="B382" s="33"/>
    </row>
    <row r="383" spans="2:2" ht="12.75">
      <c r="B383" s="33"/>
    </row>
    <row r="384" spans="2:2" ht="12.75">
      <c r="B384" s="33"/>
    </row>
    <row r="385" spans="2:2" ht="12.75">
      <c r="B385" s="33"/>
    </row>
    <row r="386" spans="2:2" ht="12.75">
      <c r="B386" s="33"/>
    </row>
    <row r="387" spans="2:2" ht="12.75">
      <c r="B387" s="33"/>
    </row>
    <row r="388" spans="2:2" ht="12.75">
      <c r="B388" s="33"/>
    </row>
    <row r="389" spans="2:2" ht="12.75">
      <c r="B389" s="33"/>
    </row>
    <row r="390" spans="2:2" ht="12.75">
      <c r="B390" s="33"/>
    </row>
    <row r="391" spans="2:2" ht="12.75">
      <c r="B391" s="33"/>
    </row>
    <row r="392" spans="2:2" ht="12.75">
      <c r="B392" s="33"/>
    </row>
    <row r="393" spans="2:2" ht="12.75">
      <c r="B393" s="33"/>
    </row>
    <row r="394" spans="2:2" ht="12.75">
      <c r="B394" s="33"/>
    </row>
    <row r="395" spans="2:2" ht="12.75">
      <c r="B395" s="33"/>
    </row>
    <row r="396" spans="2:2" ht="12.75">
      <c r="B396" s="33"/>
    </row>
    <row r="397" spans="2:2" ht="12.75">
      <c r="B397" s="33"/>
    </row>
    <row r="398" spans="2:2" ht="12.75">
      <c r="B398" s="33"/>
    </row>
    <row r="399" spans="2:2" ht="12.75">
      <c r="B399" s="33"/>
    </row>
    <row r="400" spans="2:2" ht="12.75">
      <c r="B400" s="33"/>
    </row>
    <row r="401" spans="2:2" ht="12.75">
      <c r="B401" s="33"/>
    </row>
    <row r="402" spans="2:2" ht="12.75">
      <c r="B402" s="33"/>
    </row>
    <row r="403" spans="2:2" ht="12.75">
      <c r="B403" s="33"/>
    </row>
    <row r="404" spans="2:2" ht="12.75">
      <c r="B404" s="33"/>
    </row>
    <row r="405" spans="2:2" ht="12.75">
      <c r="B405" s="33"/>
    </row>
    <row r="406" spans="2:2" ht="12.75">
      <c r="B406" s="33"/>
    </row>
    <row r="407" spans="2:2" ht="12.75">
      <c r="B407" s="33"/>
    </row>
    <row r="408" spans="2:2" ht="12.75">
      <c r="B408" s="33"/>
    </row>
    <row r="409" spans="2:2" ht="12.75">
      <c r="B409" s="33"/>
    </row>
    <row r="410" spans="2:2" ht="12.75">
      <c r="B410" s="33"/>
    </row>
    <row r="411" spans="2:2" ht="12.75">
      <c r="B411" s="33"/>
    </row>
    <row r="412" spans="2:2" ht="12.75">
      <c r="B412" s="33"/>
    </row>
    <row r="413" spans="2:2" ht="12.75">
      <c r="B413" s="33"/>
    </row>
    <row r="414" spans="2:2" ht="12.75">
      <c r="B414" s="33"/>
    </row>
    <row r="415" spans="2:2" ht="12.75">
      <c r="B415" s="33"/>
    </row>
    <row r="416" spans="2:2" ht="12.75">
      <c r="B416" s="33"/>
    </row>
    <row r="417" spans="2:2" ht="12.75">
      <c r="B417" s="33"/>
    </row>
    <row r="418" spans="2:2" ht="12.75">
      <c r="B418" s="33"/>
    </row>
    <row r="419" spans="2:2" ht="12.75">
      <c r="B419" s="33"/>
    </row>
    <row r="420" spans="2:2" ht="12.75">
      <c r="B420" s="33"/>
    </row>
    <row r="421" spans="2:2" ht="12.75">
      <c r="B421" s="33"/>
    </row>
    <row r="422" spans="2:2" ht="12.75">
      <c r="B422" s="33"/>
    </row>
    <row r="423" spans="2:2" ht="12.75">
      <c r="B423" s="33"/>
    </row>
    <row r="424" spans="2:2" ht="12.75">
      <c r="B424" s="33"/>
    </row>
    <row r="425" spans="2:2" ht="12.75">
      <c r="B425" s="33"/>
    </row>
    <row r="426" spans="2:2" ht="12.75">
      <c r="B426" s="33"/>
    </row>
    <row r="427" spans="2:2" ht="12.75">
      <c r="B427" s="33"/>
    </row>
    <row r="428" spans="2:2" ht="12.75">
      <c r="B428" s="33"/>
    </row>
    <row r="429" spans="2:2" ht="12.75">
      <c r="B429" s="33"/>
    </row>
    <row r="430" spans="2:2" ht="12.75">
      <c r="B430" s="33"/>
    </row>
    <row r="431" spans="2:2" ht="12.75">
      <c r="B431" s="33"/>
    </row>
    <row r="432" spans="2:2" ht="12.75">
      <c r="B432" s="33"/>
    </row>
    <row r="433" spans="2:2" ht="12.75">
      <c r="B433" s="33"/>
    </row>
    <row r="434" spans="2:2" ht="12.75">
      <c r="B434" s="33"/>
    </row>
    <row r="435" spans="2:2" ht="12.75">
      <c r="B435" s="33"/>
    </row>
    <row r="436" spans="2:2" ht="12.75">
      <c r="B436" s="33"/>
    </row>
    <row r="437" spans="2:2" ht="12.75">
      <c r="B437" s="33"/>
    </row>
    <row r="438" spans="2:2" ht="12.75">
      <c r="B438" s="33"/>
    </row>
    <row r="439" spans="2:2" ht="12.75">
      <c r="B439" s="33"/>
    </row>
    <row r="440" spans="2:2" ht="12.75">
      <c r="B440" s="33"/>
    </row>
    <row r="441" spans="2:2" ht="12.75">
      <c r="B441" s="33"/>
    </row>
    <row r="442" spans="2:2" ht="12.75">
      <c r="B442" s="33"/>
    </row>
    <row r="443" spans="2:2" ht="12.75">
      <c r="B443" s="33"/>
    </row>
    <row r="444" spans="2:2" ht="12.75">
      <c r="B444" s="33"/>
    </row>
    <row r="445" spans="2:2" ht="12.75">
      <c r="B445" s="33"/>
    </row>
    <row r="446" spans="2:2" ht="12.75">
      <c r="B446" s="33"/>
    </row>
    <row r="447" spans="2:2" ht="12.75">
      <c r="B447" s="33"/>
    </row>
    <row r="448" spans="2:2" ht="12.75">
      <c r="B448" s="33"/>
    </row>
    <row r="449" spans="2:2" ht="12.75">
      <c r="B449" s="33"/>
    </row>
    <row r="450" spans="2:2" ht="12.75">
      <c r="B450" s="33"/>
    </row>
    <row r="451" spans="2:2" ht="12.75">
      <c r="B451" s="33"/>
    </row>
    <row r="452" spans="2:2" ht="12.75">
      <c r="B452" s="33"/>
    </row>
    <row r="453" spans="2:2" ht="12.75">
      <c r="B453" s="33"/>
    </row>
    <row r="454" spans="2:2" ht="12.75">
      <c r="B454" s="33"/>
    </row>
    <row r="455" spans="2:2" ht="12.75">
      <c r="B455" s="33"/>
    </row>
    <row r="456" spans="2:2" ht="12.75">
      <c r="B456" s="33"/>
    </row>
    <row r="457" spans="2:2" ht="12.75">
      <c r="B457" s="33"/>
    </row>
    <row r="458" spans="2:2" ht="12.75">
      <c r="B458" s="33"/>
    </row>
    <row r="459" spans="2:2" ht="12.75">
      <c r="B459" s="33"/>
    </row>
    <row r="460" spans="2:2" ht="12.75">
      <c r="B460" s="33"/>
    </row>
    <row r="461" spans="2:2" ht="12.75">
      <c r="B461" s="33"/>
    </row>
    <row r="462" spans="2:2" ht="12.75">
      <c r="B462" s="33"/>
    </row>
    <row r="463" spans="2:2" ht="12.75">
      <c r="B463" s="33"/>
    </row>
    <row r="464" spans="2:2" ht="12.75">
      <c r="B464" s="33"/>
    </row>
    <row r="465" spans="2:2" ht="12.75">
      <c r="B465" s="33"/>
    </row>
    <row r="466" spans="2:2" ht="12.75">
      <c r="B466" s="33"/>
    </row>
    <row r="467" spans="2:2" ht="12.75">
      <c r="B467" s="33"/>
    </row>
    <row r="468" spans="2:2" ht="12.75">
      <c r="B468" s="33"/>
    </row>
    <row r="469" spans="2:2" ht="12.75">
      <c r="B469" s="33"/>
    </row>
    <row r="470" spans="2:2" ht="12.75">
      <c r="B470" s="33"/>
    </row>
    <row r="471" spans="2:2" ht="12.75">
      <c r="B471" s="33"/>
    </row>
    <row r="472" spans="2:2" ht="12.75">
      <c r="B472" s="33"/>
    </row>
    <row r="473" spans="2:2" ht="12.75">
      <c r="B473" s="33"/>
    </row>
    <row r="474" spans="2:2" ht="12.75">
      <c r="B474" s="33"/>
    </row>
    <row r="475" spans="2:2" ht="12.75">
      <c r="B475" s="33"/>
    </row>
    <row r="476" spans="2:2" ht="12.75">
      <c r="B476" s="33"/>
    </row>
    <row r="477" spans="2:2" ht="12.75">
      <c r="B477" s="33"/>
    </row>
    <row r="478" spans="2:2" ht="12.75">
      <c r="B478" s="33"/>
    </row>
    <row r="479" spans="2:2" ht="12.75">
      <c r="B479" s="33"/>
    </row>
    <row r="480" spans="2:2" ht="12.75">
      <c r="B480" s="33"/>
    </row>
    <row r="481" spans="2:2" ht="12.75">
      <c r="B481" s="33"/>
    </row>
    <row r="482" spans="2:2" ht="12.75">
      <c r="B482" s="33"/>
    </row>
    <row r="483" spans="2:2" ht="12.75">
      <c r="B483" s="33"/>
    </row>
    <row r="484" spans="2:2" ht="12.75">
      <c r="B484" s="33"/>
    </row>
    <row r="485" spans="2:2" ht="12.75">
      <c r="B485" s="33"/>
    </row>
    <row r="486" spans="2:2" ht="12.75">
      <c r="B486" s="33"/>
    </row>
    <row r="487" spans="2:2" ht="12.75">
      <c r="B487" s="33"/>
    </row>
    <row r="488" spans="2:2" ht="12.75">
      <c r="B488" s="33"/>
    </row>
    <row r="489" spans="2:2" ht="12.75">
      <c r="B489" s="33"/>
    </row>
    <row r="490" spans="2:2" ht="12.75">
      <c r="B490" s="33"/>
    </row>
    <row r="491" spans="2:2" ht="12.75">
      <c r="B491" s="33"/>
    </row>
    <row r="492" spans="2:2" ht="12.75">
      <c r="B492" s="33"/>
    </row>
    <row r="493" spans="2:2" ht="12.75">
      <c r="B493" s="33"/>
    </row>
    <row r="494" spans="2:2" ht="12.75">
      <c r="B494" s="33"/>
    </row>
    <row r="495" spans="2:2" ht="12.75">
      <c r="B495" s="33"/>
    </row>
    <row r="496" spans="2:2" ht="12.75">
      <c r="B496" s="33"/>
    </row>
    <row r="497" spans="2:2" ht="12.75">
      <c r="B497" s="33"/>
    </row>
    <row r="498" spans="2:2" ht="12.75">
      <c r="B498" s="33"/>
    </row>
    <row r="499" spans="2:2" ht="12.75">
      <c r="B499" s="33"/>
    </row>
    <row r="500" spans="2:2" ht="12.75">
      <c r="B500" s="33"/>
    </row>
    <row r="501" spans="2:2" ht="12.75">
      <c r="B501" s="33"/>
    </row>
    <row r="502" spans="2:2" ht="12.75">
      <c r="B502" s="33"/>
    </row>
    <row r="503" spans="2:2" ht="12.75">
      <c r="B503" s="33"/>
    </row>
    <row r="504" spans="2:2" ht="12.75">
      <c r="B504" s="33"/>
    </row>
    <row r="505" spans="2:2" ht="12.75">
      <c r="B505" s="33"/>
    </row>
    <row r="506" spans="2:2" ht="12.75">
      <c r="B506" s="33"/>
    </row>
    <row r="507" spans="2:2" ht="12.75">
      <c r="B507" s="33"/>
    </row>
    <row r="508" spans="2:2" ht="12.75">
      <c r="B508" s="33"/>
    </row>
    <row r="509" spans="2:2" ht="12.75">
      <c r="B509" s="33"/>
    </row>
    <row r="510" spans="2:2" ht="12.75">
      <c r="B510" s="33"/>
    </row>
    <row r="511" spans="2:2" ht="12.75">
      <c r="B511" s="33"/>
    </row>
    <row r="512" spans="2:2" ht="12.75">
      <c r="B512" s="33"/>
    </row>
    <row r="513" spans="2:2" ht="12.75">
      <c r="B513" s="33"/>
    </row>
    <row r="514" spans="2:2" ht="12.75">
      <c r="B514" s="33"/>
    </row>
    <row r="515" spans="2:2" ht="12.75">
      <c r="B515" s="33"/>
    </row>
    <row r="516" spans="2:2" ht="12.75">
      <c r="B516" s="33"/>
    </row>
    <row r="517" spans="2:2" ht="12.75">
      <c r="B517" s="33"/>
    </row>
    <row r="518" spans="2:2" ht="12.75">
      <c r="B518" s="33"/>
    </row>
    <row r="519" spans="2:2" ht="12.75">
      <c r="B519" s="33"/>
    </row>
    <row r="520" spans="2:2" ht="12.75">
      <c r="B520" s="33"/>
    </row>
    <row r="521" spans="2:2" ht="12.75">
      <c r="B521" s="33"/>
    </row>
    <row r="522" spans="2:2" ht="12.75">
      <c r="B522" s="33"/>
    </row>
    <row r="523" spans="2:2" ht="12.75">
      <c r="B523" s="33"/>
    </row>
    <row r="524" spans="2:2" ht="12.75">
      <c r="B524" s="33"/>
    </row>
    <row r="525" spans="2:2" ht="12.75">
      <c r="B525" s="33"/>
    </row>
    <row r="526" spans="2:2" ht="12.75">
      <c r="B526" s="33"/>
    </row>
    <row r="527" spans="2:2" ht="12.75">
      <c r="B527" s="33"/>
    </row>
    <row r="528" spans="2:2" ht="12.75">
      <c r="B528" s="33"/>
    </row>
    <row r="529" spans="2:2" ht="12.75">
      <c r="B529" s="33"/>
    </row>
    <row r="530" spans="2:2" ht="12.75">
      <c r="B530" s="33"/>
    </row>
    <row r="531" spans="2:2" ht="12.75">
      <c r="B531" s="33"/>
    </row>
    <row r="532" spans="2:2" ht="12.75">
      <c r="B532" s="33"/>
    </row>
    <row r="533" spans="2:2" ht="12.75">
      <c r="B533" s="33"/>
    </row>
    <row r="534" spans="2:2" ht="12.75">
      <c r="B534" s="33"/>
    </row>
    <row r="535" spans="2:2" ht="12.75">
      <c r="B535" s="33"/>
    </row>
    <row r="536" spans="2:2" ht="12.75">
      <c r="B536" s="33"/>
    </row>
    <row r="537" spans="2:2" ht="12.75">
      <c r="B537" s="33"/>
    </row>
    <row r="538" spans="2:2" ht="12.75">
      <c r="B538" s="33"/>
    </row>
    <row r="539" spans="2:2" ht="12.75">
      <c r="B539" s="33"/>
    </row>
    <row r="540" spans="2:2" ht="12.75">
      <c r="B540" s="33"/>
    </row>
    <row r="541" spans="2:2" ht="12.75">
      <c r="B541" s="33"/>
    </row>
    <row r="542" spans="2:2" ht="12.75">
      <c r="B542" s="33"/>
    </row>
    <row r="543" spans="2:2" ht="12.75">
      <c r="B543" s="33"/>
    </row>
    <row r="544" spans="2:2" ht="12.75">
      <c r="B544" s="33"/>
    </row>
    <row r="545" spans="2:2" ht="12.75">
      <c r="B545" s="33"/>
    </row>
    <row r="546" spans="2:2" ht="12.75">
      <c r="B546" s="33"/>
    </row>
    <row r="547" spans="2:2" ht="12.75">
      <c r="B547" s="33"/>
    </row>
    <row r="548" spans="2:2" ht="12.75">
      <c r="B548" s="33"/>
    </row>
    <row r="549" spans="2:2" ht="12.75">
      <c r="B549" s="33"/>
    </row>
    <row r="550" spans="2:2" ht="12.75">
      <c r="B550" s="33"/>
    </row>
    <row r="551" spans="2:2" ht="12.75">
      <c r="B551" s="33"/>
    </row>
    <row r="552" spans="2:2" ht="12.75">
      <c r="B552" s="33"/>
    </row>
    <row r="553" spans="2:2" ht="12.75">
      <c r="B553" s="33"/>
    </row>
    <row r="554" spans="2:2" ht="12.75">
      <c r="B554" s="33"/>
    </row>
    <row r="555" spans="2:2" ht="12.75">
      <c r="B555" s="33"/>
    </row>
    <row r="556" spans="2:2" ht="12.75">
      <c r="B556" s="33"/>
    </row>
    <row r="557" spans="2:2" ht="12.75">
      <c r="B557" s="33"/>
    </row>
    <row r="558" spans="2:2" ht="12.75">
      <c r="B558" s="33"/>
    </row>
    <row r="559" spans="2:2" ht="12.75">
      <c r="B559" s="33"/>
    </row>
    <row r="560" spans="2:2" ht="12.75">
      <c r="B560" s="33"/>
    </row>
    <row r="561" spans="2:2" ht="12.75">
      <c r="B561" s="33"/>
    </row>
    <row r="562" spans="2:2" ht="12.75">
      <c r="B562" s="33"/>
    </row>
    <row r="563" spans="2:2" ht="12.75">
      <c r="B563" s="33"/>
    </row>
    <row r="564" spans="2:2" ht="12.75">
      <c r="B564" s="33"/>
    </row>
    <row r="565" spans="2:2" ht="12.75">
      <c r="B565" s="33"/>
    </row>
    <row r="566" spans="2:2" ht="12.75">
      <c r="B566" s="33"/>
    </row>
    <row r="567" spans="2:2" ht="12.75">
      <c r="B567" s="33"/>
    </row>
    <row r="568" spans="2:2" ht="12.75">
      <c r="B568" s="33"/>
    </row>
    <row r="569" spans="2:2" ht="12.75">
      <c r="B569" s="33"/>
    </row>
    <row r="570" spans="2:2" ht="12.75">
      <c r="B570" s="33"/>
    </row>
    <row r="571" spans="2:2" ht="12.75">
      <c r="B571" s="33"/>
    </row>
    <row r="572" spans="2:2" ht="12.75">
      <c r="B572" s="33"/>
    </row>
    <row r="573" spans="2:2" ht="12.75">
      <c r="B573" s="33"/>
    </row>
    <row r="574" spans="2:2" ht="12.75">
      <c r="B574" s="33"/>
    </row>
    <row r="575" spans="2:2" ht="12.75">
      <c r="B575" s="33"/>
    </row>
    <row r="576" spans="2:2" ht="12.75">
      <c r="B576" s="33"/>
    </row>
    <row r="577" spans="2:2" ht="12.75">
      <c r="B577" s="33"/>
    </row>
    <row r="578" spans="2:2" ht="12.75">
      <c r="B578" s="33"/>
    </row>
    <row r="579" spans="2:2" ht="12.75">
      <c r="B579" s="33"/>
    </row>
    <row r="580" spans="2:2" ht="12.75">
      <c r="B580" s="33"/>
    </row>
    <row r="581" spans="2:2" ht="12.75">
      <c r="B581" s="33"/>
    </row>
    <row r="582" spans="2:2" ht="12.75">
      <c r="B582" s="33"/>
    </row>
    <row r="583" spans="2:2" ht="12.75">
      <c r="B583" s="33"/>
    </row>
    <row r="584" spans="2:2" ht="12.75">
      <c r="B584" s="33"/>
    </row>
    <row r="585" spans="2:2" ht="12.75">
      <c r="B585" s="33"/>
    </row>
    <row r="586" spans="2:2" ht="12.75">
      <c r="B586" s="33"/>
    </row>
    <row r="587" spans="2:2" ht="12.75">
      <c r="B587" s="33"/>
    </row>
    <row r="588" spans="2:2" ht="12.75">
      <c r="B588" s="33"/>
    </row>
    <row r="589" spans="2:2" ht="12.75">
      <c r="B589" s="33"/>
    </row>
    <row r="590" spans="2:2" ht="12.75">
      <c r="B590" s="33"/>
    </row>
    <row r="591" spans="2:2" ht="12.75">
      <c r="B591" s="33"/>
    </row>
    <row r="592" spans="2:2" ht="12.75">
      <c r="B592" s="33"/>
    </row>
    <row r="593" spans="2:2" ht="12.75">
      <c r="B593" s="33"/>
    </row>
    <row r="594" spans="2:2" ht="12.75">
      <c r="B594" s="33"/>
    </row>
    <row r="595" spans="2:2" ht="12.75">
      <c r="B595" s="33"/>
    </row>
    <row r="596" spans="2:2" ht="12.75">
      <c r="B596" s="33"/>
    </row>
    <row r="597" spans="2:2" ht="12.75">
      <c r="B597" s="33"/>
    </row>
    <row r="598" spans="2:2" ht="12.75">
      <c r="B598" s="33"/>
    </row>
    <row r="599" spans="2:2" ht="12.75">
      <c r="B599" s="33"/>
    </row>
    <row r="600" spans="2:2" ht="12.75">
      <c r="B600" s="33"/>
    </row>
    <row r="601" spans="2:2" ht="12.75">
      <c r="B601" s="33"/>
    </row>
    <row r="602" spans="2:2" ht="12.75">
      <c r="B602" s="33"/>
    </row>
    <row r="603" spans="2:2" ht="12.75">
      <c r="B603" s="33"/>
    </row>
    <row r="604" spans="2:2" ht="12.75">
      <c r="B604" s="33"/>
    </row>
    <row r="605" spans="2:2" ht="12.75">
      <c r="B605" s="33"/>
    </row>
    <row r="606" spans="2:2" ht="12.75">
      <c r="B606" s="33"/>
    </row>
    <row r="607" spans="2:2" ht="12.75">
      <c r="B607" s="33"/>
    </row>
    <row r="608" spans="2:2" ht="12.75">
      <c r="B608" s="33"/>
    </row>
    <row r="609" spans="2:2" ht="12.75">
      <c r="B609" s="33"/>
    </row>
    <row r="610" spans="2:2" ht="12.75">
      <c r="B610" s="33"/>
    </row>
    <row r="611" spans="2:2" ht="12.75">
      <c r="B611" s="33"/>
    </row>
    <row r="612" spans="2:2" ht="12.75">
      <c r="B612" s="33"/>
    </row>
    <row r="613" spans="2:2" ht="12.75">
      <c r="B613" s="33"/>
    </row>
    <row r="614" spans="2:2" ht="12.75">
      <c r="B614" s="33"/>
    </row>
    <row r="615" spans="2:2" ht="12.75">
      <c r="B615" s="33"/>
    </row>
    <row r="616" spans="2:2" ht="12.75">
      <c r="B616" s="33"/>
    </row>
    <row r="617" spans="2:2" ht="12.75">
      <c r="B617" s="33"/>
    </row>
    <row r="618" spans="2:2" ht="12.75">
      <c r="B618" s="33"/>
    </row>
    <row r="619" spans="2:2" ht="12.75">
      <c r="B619" s="33"/>
    </row>
    <row r="620" spans="2:2" ht="12.75">
      <c r="B620" s="33"/>
    </row>
    <row r="621" spans="2:2" ht="12.75">
      <c r="B621" s="33"/>
    </row>
    <row r="622" spans="2:2" ht="12.75">
      <c r="B622" s="33"/>
    </row>
    <row r="623" spans="2:2" ht="12.75">
      <c r="B623" s="33"/>
    </row>
    <row r="624" spans="2:2" ht="12.75">
      <c r="B624" s="33"/>
    </row>
    <row r="625" spans="2:2" ht="12.75">
      <c r="B625" s="33"/>
    </row>
    <row r="626" spans="2:2" ht="12.75">
      <c r="B626" s="33"/>
    </row>
    <row r="627" spans="2:2" ht="12.75">
      <c r="B627" s="33"/>
    </row>
    <row r="628" spans="2:2" ht="12.75">
      <c r="B628" s="33"/>
    </row>
    <row r="629" spans="2:2" ht="12.75">
      <c r="B629" s="33"/>
    </row>
    <row r="630" spans="2:2" ht="12.75">
      <c r="B630" s="33"/>
    </row>
    <row r="631" spans="2:2" ht="12.75">
      <c r="B631" s="33"/>
    </row>
    <row r="632" spans="2:2" ht="12.75">
      <c r="B632" s="33"/>
    </row>
    <row r="633" spans="2:2" ht="12.75">
      <c r="B633" s="33"/>
    </row>
    <row r="634" spans="2:2" ht="12.75">
      <c r="B634" s="33"/>
    </row>
    <row r="635" spans="2:2" ht="12.75">
      <c r="B635" s="33"/>
    </row>
    <row r="636" spans="2:2" ht="12.75">
      <c r="B636" s="33"/>
    </row>
    <row r="637" spans="2:2" ht="12.75">
      <c r="B637" s="33"/>
    </row>
    <row r="638" spans="2:2" ht="12.75">
      <c r="B638" s="33"/>
    </row>
    <row r="639" spans="2:2" ht="12.75">
      <c r="B639" s="33"/>
    </row>
    <row r="640" spans="2:2" ht="12.75">
      <c r="B640" s="33"/>
    </row>
    <row r="641" spans="2:2" ht="12.75">
      <c r="B641" s="33"/>
    </row>
    <row r="642" spans="2:2" ht="12.75">
      <c r="B642" s="33"/>
    </row>
    <row r="643" spans="2:2" ht="12.75">
      <c r="B643" s="33"/>
    </row>
    <row r="644" spans="2:2" ht="12.75">
      <c r="B644" s="33"/>
    </row>
    <row r="645" spans="2:2" ht="12.75">
      <c r="B645" s="33"/>
    </row>
    <row r="646" spans="2:2" ht="12.75">
      <c r="B646" s="33"/>
    </row>
    <row r="647" spans="2:2" ht="12.75">
      <c r="B647" s="33"/>
    </row>
    <row r="648" spans="2:2" ht="12.75">
      <c r="B648" s="33"/>
    </row>
    <row r="649" spans="2:2" ht="12.75">
      <c r="B649" s="33"/>
    </row>
    <row r="650" spans="2:2" ht="12.75">
      <c r="B650" s="33"/>
    </row>
    <row r="651" spans="2:2" ht="12.75">
      <c r="B651" s="33"/>
    </row>
    <row r="652" spans="2:2" ht="12.75">
      <c r="B652" s="33"/>
    </row>
    <row r="653" spans="2:2" ht="12.75">
      <c r="B653" s="33"/>
    </row>
    <row r="654" spans="2:2" ht="12.75">
      <c r="B654" s="33"/>
    </row>
    <row r="655" spans="2:2" ht="12.75">
      <c r="B655" s="33"/>
    </row>
    <row r="656" spans="2:2" ht="12.75">
      <c r="B656" s="33"/>
    </row>
    <row r="657" spans="2:2" ht="12.75">
      <c r="B657" s="33"/>
    </row>
    <row r="658" spans="2:2" ht="12.75">
      <c r="B658" s="33"/>
    </row>
    <row r="659" spans="2:2" ht="12.75">
      <c r="B659" s="33"/>
    </row>
    <row r="660" spans="2:2" ht="12.75">
      <c r="B660" s="33"/>
    </row>
    <row r="661" spans="2:2" ht="12.75">
      <c r="B661" s="33"/>
    </row>
    <row r="662" spans="2:2" ht="12.75">
      <c r="B662" s="33"/>
    </row>
    <row r="663" spans="2:2" ht="12.75">
      <c r="B663" s="33"/>
    </row>
    <row r="664" spans="2:2" ht="12.75">
      <c r="B664" s="33"/>
    </row>
    <row r="665" spans="2:2" ht="12.75">
      <c r="B665" s="33"/>
    </row>
    <row r="666" spans="2:2" ht="12.75">
      <c r="B666" s="33"/>
    </row>
    <row r="667" spans="2:2" ht="12.75">
      <c r="B667" s="33"/>
    </row>
    <row r="668" spans="2:2" ht="12.75">
      <c r="B668" s="33"/>
    </row>
    <row r="669" spans="2:2" ht="12.75">
      <c r="B669" s="33"/>
    </row>
    <row r="670" spans="2:2" ht="12.75">
      <c r="B670" s="33"/>
    </row>
    <row r="671" spans="2:2" ht="12.75">
      <c r="B671" s="33"/>
    </row>
    <row r="672" spans="2:2" ht="12.75">
      <c r="B672" s="33"/>
    </row>
    <row r="673" spans="2:2" ht="12.75">
      <c r="B673" s="33"/>
    </row>
    <row r="674" spans="2:2" ht="12.75">
      <c r="B674" s="33"/>
    </row>
    <row r="675" spans="2:2" ht="12.75">
      <c r="B675" s="33"/>
    </row>
    <row r="676" spans="2:2" ht="12.75">
      <c r="B676" s="33"/>
    </row>
    <row r="677" spans="2:2" ht="12.75">
      <c r="B677" s="33"/>
    </row>
    <row r="678" spans="2:2" ht="12.75">
      <c r="B678" s="33"/>
    </row>
    <row r="679" spans="2:2" ht="12.75">
      <c r="B679" s="33"/>
    </row>
    <row r="680" spans="2:2" ht="12.75">
      <c r="B680" s="33"/>
    </row>
    <row r="681" spans="2:2" ht="12.75">
      <c r="B681" s="33"/>
    </row>
    <row r="682" spans="2:2" ht="12.75">
      <c r="B682" s="33"/>
    </row>
    <row r="683" spans="2:2" ht="12.75">
      <c r="B683" s="33"/>
    </row>
    <row r="684" spans="2:2" ht="12.75">
      <c r="B684" s="33"/>
    </row>
    <row r="685" spans="2:2" ht="12.75">
      <c r="B685" s="33"/>
    </row>
    <row r="686" spans="2:2" ht="12.75">
      <c r="B686" s="33"/>
    </row>
    <row r="687" spans="2:2" ht="12.75">
      <c r="B687" s="33"/>
    </row>
    <row r="688" spans="2:2" ht="12.75">
      <c r="B688" s="33"/>
    </row>
    <row r="689" spans="2:2" ht="12.75">
      <c r="B689" s="33"/>
    </row>
    <row r="690" spans="2:2" ht="12.75">
      <c r="B690" s="33"/>
    </row>
    <row r="691" spans="2:2" ht="12.75">
      <c r="B691" s="33"/>
    </row>
    <row r="692" spans="2:2" ht="12.75">
      <c r="B692" s="33"/>
    </row>
    <row r="693" spans="2:2" ht="12.75">
      <c r="B693" s="33"/>
    </row>
    <row r="694" spans="2:2" ht="12.75">
      <c r="B694" s="33"/>
    </row>
    <row r="695" spans="2:2" ht="12.75">
      <c r="B695" s="33"/>
    </row>
    <row r="696" spans="2:2" ht="12.75">
      <c r="B696" s="33"/>
    </row>
    <row r="697" spans="2:2" ht="12.75">
      <c r="B697" s="33"/>
    </row>
    <row r="698" spans="2:2" ht="12.75">
      <c r="B698" s="33"/>
    </row>
    <row r="699" spans="2:2" ht="12.75">
      <c r="B699" s="33"/>
    </row>
    <row r="700" spans="2:2" ht="12.75">
      <c r="B700" s="33"/>
    </row>
    <row r="701" spans="2:2" ht="12.75">
      <c r="B701" s="33"/>
    </row>
    <row r="702" spans="2:2" ht="12.75">
      <c r="B702" s="33"/>
    </row>
    <row r="703" spans="2:2" ht="12.75">
      <c r="B703" s="33"/>
    </row>
    <row r="704" spans="2:2" ht="12.75">
      <c r="B704" s="33"/>
    </row>
    <row r="705" spans="2:2" ht="12.75">
      <c r="B705" s="33"/>
    </row>
    <row r="706" spans="2:2" ht="12.75">
      <c r="B706" s="33"/>
    </row>
    <row r="707" spans="2:2" ht="12.75">
      <c r="B707" s="33"/>
    </row>
    <row r="708" spans="2:2" ht="12.75">
      <c r="B708" s="33"/>
    </row>
    <row r="709" spans="2:2" ht="12.75">
      <c r="B709" s="33"/>
    </row>
    <row r="710" spans="2:2" ht="12.75">
      <c r="B710" s="33"/>
    </row>
    <row r="711" spans="2:2" ht="12.75">
      <c r="B711" s="33"/>
    </row>
    <row r="712" spans="2:2" ht="12.75">
      <c r="B712" s="33"/>
    </row>
    <row r="713" spans="2:2" ht="12.75">
      <c r="B713" s="33"/>
    </row>
    <row r="714" spans="2:2" ht="12.75">
      <c r="B714" s="33"/>
    </row>
    <row r="715" spans="2:2" ht="12.75">
      <c r="B715" s="33"/>
    </row>
    <row r="716" spans="2:2" ht="12.75">
      <c r="B716" s="33"/>
    </row>
    <row r="717" spans="2:2" ht="12.75">
      <c r="B717" s="33"/>
    </row>
    <row r="718" spans="2:2" ht="12.75">
      <c r="B718" s="33"/>
    </row>
    <row r="719" spans="2:2" ht="12.75">
      <c r="B719" s="33"/>
    </row>
    <row r="720" spans="2:2" ht="12.75">
      <c r="B720" s="33"/>
    </row>
    <row r="721" spans="2:2" ht="12.75">
      <c r="B721" s="33"/>
    </row>
    <row r="722" spans="2:2" ht="12.75">
      <c r="B722" s="33"/>
    </row>
    <row r="723" spans="2:2" ht="12.75">
      <c r="B723" s="33"/>
    </row>
    <row r="724" spans="2:2" ht="12.75">
      <c r="B724" s="33"/>
    </row>
    <row r="725" spans="2:2" ht="12.75">
      <c r="B725" s="33"/>
    </row>
    <row r="726" spans="2:2" ht="12.75">
      <c r="B726" s="33"/>
    </row>
    <row r="727" spans="2:2" ht="12.75">
      <c r="B727" s="33"/>
    </row>
    <row r="728" spans="2:2" ht="12.75">
      <c r="B728" s="33"/>
    </row>
    <row r="729" spans="2:2" ht="12.75">
      <c r="B729" s="33"/>
    </row>
    <row r="730" spans="2:2" ht="12.75">
      <c r="B730" s="33"/>
    </row>
    <row r="731" spans="2:2" ht="12.75">
      <c r="B731" s="33"/>
    </row>
    <row r="732" spans="2:2" ht="12.75">
      <c r="B732" s="33"/>
    </row>
    <row r="733" spans="2:2" ht="12.75">
      <c r="B733" s="33"/>
    </row>
    <row r="734" spans="2:2" ht="12.75">
      <c r="B734" s="33"/>
    </row>
    <row r="735" spans="2:2" ht="12.75">
      <c r="B735" s="33"/>
    </row>
    <row r="736" spans="2:2" ht="12.75">
      <c r="B736" s="33"/>
    </row>
    <row r="737" spans="2:2" ht="12.75">
      <c r="B737" s="33"/>
    </row>
    <row r="738" spans="2:2" ht="12.75">
      <c r="B738" s="33"/>
    </row>
    <row r="739" spans="2:2" ht="12.75">
      <c r="B739" s="33"/>
    </row>
    <row r="740" spans="2:2" ht="12.75">
      <c r="B740" s="33"/>
    </row>
    <row r="741" spans="2:2" ht="12.75">
      <c r="B741" s="33"/>
    </row>
    <row r="742" spans="2:2" ht="12.75">
      <c r="B742" s="33"/>
    </row>
    <row r="743" spans="2:2" ht="12.75">
      <c r="B743" s="33"/>
    </row>
    <row r="744" spans="2:2" ht="12.75">
      <c r="B744" s="33"/>
    </row>
    <row r="745" spans="2:2" ht="12.75">
      <c r="B745" s="33"/>
    </row>
    <row r="746" spans="2:2" ht="12.75">
      <c r="B746" s="33"/>
    </row>
    <row r="747" spans="2:2" ht="12.75">
      <c r="B747" s="33"/>
    </row>
    <row r="748" spans="2:2" ht="12.75">
      <c r="B748" s="33"/>
    </row>
    <row r="749" spans="2:2" ht="12.75">
      <c r="B749" s="33"/>
    </row>
    <row r="750" spans="2:2" ht="12.75">
      <c r="B750" s="33"/>
    </row>
    <row r="751" spans="2:2" ht="12.75">
      <c r="B751" s="33"/>
    </row>
    <row r="752" spans="2:2" ht="12.75">
      <c r="B752" s="33"/>
    </row>
    <row r="753" spans="2:2" ht="12.75">
      <c r="B753" s="33"/>
    </row>
    <row r="754" spans="2:2" ht="12.75">
      <c r="B754" s="33"/>
    </row>
    <row r="755" spans="2:2" ht="12.75">
      <c r="B755" s="33"/>
    </row>
    <row r="756" spans="2:2" ht="12.75">
      <c r="B756" s="33"/>
    </row>
    <row r="757" spans="2:2" ht="12.75">
      <c r="B757" s="33"/>
    </row>
    <row r="758" spans="2:2" ht="12.75">
      <c r="B758" s="33"/>
    </row>
    <row r="759" spans="2:2" ht="12.75">
      <c r="B759" s="33"/>
    </row>
    <row r="760" spans="2:2" ht="12.75">
      <c r="B760" s="33"/>
    </row>
    <row r="761" spans="2:2" ht="12.75">
      <c r="B761" s="33"/>
    </row>
    <row r="762" spans="2:2" ht="12.75">
      <c r="B762" s="33"/>
    </row>
    <row r="763" spans="2:2" ht="12.75">
      <c r="B763" s="33"/>
    </row>
    <row r="764" spans="2:2" ht="12.75">
      <c r="B764" s="33"/>
    </row>
    <row r="765" spans="2:2" ht="12.75">
      <c r="B765" s="33"/>
    </row>
    <row r="766" spans="2:2" ht="12.75">
      <c r="B766" s="33"/>
    </row>
    <row r="767" spans="2:2" ht="12.75">
      <c r="B767" s="33"/>
    </row>
    <row r="768" spans="2:2" ht="12.75">
      <c r="B768" s="33"/>
    </row>
    <row r="769" spans="2:2" ht="12.75">
      <c r="B769" s="33"/>
    </row>
    <row r="770" spans="2:2" ht="12.75">
      <c r="B770" s="33"/>
    </row>
    <row r="771" spans="2:2" ht="12.75">
      <c r="B771" s="33"/>
    </row>
    <row r="772" spans="2:2" ht="12.75">
      <c r="B772" s="33"/>
    </row>
    <row r="773" spans="2:2" ht="12.75">
      <c r="B773" s="33"/>
    </row>
    <row r="774" spans="2:2" ht="12.75">
      <c r="B774" s="33"/>
    </row>
    <row r="775" spans="2:2" ht="12.75">
      <c r="B775" s="33"/>
    </row>
    <row r="776" spans="2:2" ht="12.75">
      <c r="B776" s="33"/>
    </row>
    <row r="777" spans="2:2" ht="12.75">
      <c r="B777" s="33"/>
    </row>
    <row r="778" spans="2:2" ht="12.75">
      <c r="B778" s="33"/>
    </row>
    <row r="779" spans="2:2" ht="12.75">
      <c r="B779" s="33"/>
    </row>
    <row r="780" spans="2:2" ht="12.75">
      <c r="B780" s="33"/>
    </row>
    <row r="781" spans="2:2" ht="12.75">
      <c r="B781" s="33"/>
    </row>
    <row r="782" spans="2:2" ht="12.75">
      <c r="B782" s="33"/>
    </row>
    <row r="783" spans="2:2" ht="12.75">
      <c r="B783" s="33"/>
    </row>
    <row r="784" spans="2:2" ht="12.75">
      <c r="B784" s="33"/>
    </row>
    <row r="785" spans="2:2" ht="12.75">
      <c r="B785" s="33"/>
    </row>
    <row r="786" spans="2:2" ht="12.75">
      <c r="B786" s="33"/>
    </row>
    <row r="787" spans="2:2" ht="12.75">
      <c r="B787" s="33"/>
    </row>
    <row r="788" spans="2:2" ht="12.75">
      <c r="B788" s="33"/>
    </row>
    <row r="789" spans="2:2" ht="12.75">
      <c r="B789" s="33"/>
    </row>
    <row r="790" spans="2:2" ht="12.75">
      <c r="B790" s="33"/>
    </row>
    <row r="791" spans="2:2" ht="12.75">
      <c r="B791" s="33"/>
    </row>
    <row r="792" spans="2:2" ht="12.75">
      <c r="B792" s="33"/>
    </row>
    <row r="793" spans="2:2" ht="12.75">
      <c r="B793" s="33"/>
    </row>
    <row r="794" spans="2:2" ht="12.75">
      <c r="B794" s="33"/>
    </row>
    <row r="795" spans="2:2" ht="12.75">
      <c r="B795" s="33"/>
    </row>
    <row r="796" spans="2:2" ht="12.75">
      <c r="B796" s="33"/>
    </row>
    <row r="797" spans="2:2" ht="12.75">
      <c r="B797" s="33"/>
    </row>
    <row r="798" spans="2:2" ht="12.75">
      <c r="B798" s="33"/>
    </row>
    <row r="799" spans="2:2" ht="12.75">
      <c r="B799" s="33"/>
    </row>
    <row r="800" spans="2:2" ht="12.75">
      <c r="B800" s="33"/>
    </row>
    <row r="801" spans="2:2" ht="12.75">
      <c r="B801" s="33"/>
    </row>
    <row r="802" spans="2:2" ht="12.75">
      <c r="B802" s="33"/>
    </row>
    <row r="803" spans="2:2" ht="12.75">
      <c r="B803" s="33"/>
    </row>
    <row r="804" spans="2:2" ht="12.75">
      <c r="B804" s="33"/>
    </row>
    <row r="805" spans="2:2" ht="12.75">
      <c r="B805" s="33"/>
    </row>
    <row r="806" spans="2:2" ht="12.75">
      <c r="B806" s="33"/>
    </row>
    <row r="807" spans="2:2" ht="12.75">
      <c r="B807" s="33"/>
    </row>
    <row r="808" spans="2:2" ht="12.75">
      <c r="B808" s="33"/>
    </row>
    <row r="809" spans="2:2" ht="12.75">
      <c r="B809" s="33"/>
    </row>
    <row r="810" spans="2:2" ht="12.75">
      <c r="B810" s="33"/>
    </row>
    <row r="811" spans="2:2" ht="12.75">
      <c r="B811" s="33"/>
    </row>
    <row r="812" spans="2:2" ht="12.75">
      <c r="B812" s="33"/>
    </row>
    <row r="813" spans="2:2" ht="12.75">
      <c r="B813" s="33"/>
    </row>
    <row r="814" spans="2:2" ht="12.75">
      <c r="B814" s="33"/>
    </row>
    <row r="815" spans="2:2" ht="12.75">
      <c r="B815" s="33"/>
    </row>
    <row r="816" spans="2:2" ht="12.75">
      <c r="B816" s="33"/>
    </row>
    <row r="817" spans="2:2" ht="12.75">
      <c r="B817" s="33"/>
    </row>
    <row r="818" spans="2:2" ht="12.75">
      <c r="B818" s="33"/>
    </row>
    <row r="819" spans="2:2" ht="12.75">
      <c r="B819" s="33"/>
    </row>
    <row r="820" spans="2:2" ht="12.75">
      <c r="B820" s="33"/>
    </row>
    <row r="821" spans="2:2" ht="12.75">
      <c r="B821" s="33"/>
    </row>
    <row r="822" spans="2:2" ht="12.75">
      <c r="B822" s="33"/>
    </row>
    <row r="823" spans="2:2" ht="12.75">
      <c r="B823" s="33"/>
    </row>
    <row r="824" spans="2:2" ht="12.75">
      <c r="B824" s="33"/>
    </row>
    <row r="825" spans="2:2" ht="12.75">
      <c r="B825" s="33"/>
    </row>
    <row r="826" spans="2:2" ht="12.75">
      <c r="B826" s="33"/>
    </row>
    <row r="827" spans="2:2" ht="12.75">
      <c r="B827" s="33"/>
    </row>
    <row r="828" spans="2:2" ht="12.75">
      <c r="B828" s="33"/>
    </row>
    <row r="829" spans="2:2" ht="12.75">
      <c r="B829" s="33"/>
    </row>
    <row r="830" spans="2:2" ht="12.75">
      <c r="B830" s="33"/>
    </row>
    <row r="831" spans="2:2" ht="12.75">
      <c r="B831" s="33"/>
    </row>
    <row r="832" spans="2:2" ht="12.75">
      <c r="B832" s="33"/>
    </row>
    <row r="833" spans="2:2" ht="12.75">
      <c r="B833" s="33"/>
    </row>
    <row r="834" spans="2:2" ht="12.75">
      <c r="B834" s="33"/>
    </row>
    <row r="835" spans="2:2" ht="12.75">
      <c r="B835" s="33"/>
    </row>
    <row r="836" spans="2:2" ht="12.75">
      <c r="B836" s="33"/>
    </row>
    <row r="837" spans="2:2" ht="12.75">
      <c r="B837" s="33"/>
    </row>
    <row r="838" spans="2:2" ht="12.75">
      <c r="B838" s="33"/>
    </row>
    <row r="839" spans="2:2" ht="12.75">
      <c r="B839" s="33"/>
    </row>
    <row r="840" spans="2:2" ht="12.75">
      <c r="B840" s="33"/>
    </row>
    <row r="841" spans="2:2" ht="12.75">
      <c r="B841" s="33"/>
    </row>
    <row r="842" spans="2:2" ht="12.75">
      <c r="B842" s="33"/>
    </row>
    <row r="843" spans="2:2" ht="12.75">
      <c r="B843" s="33"/>
    </row>
    <row r="844" spans="2:2" ht="12.75">
      <c r="B844" s="33"/>
    </row>
    <row r="845" spans="2:2" ht="12.75">
      <c r="B845" s="33"/>
    </row>
    <row r="846" spans="2:2" ht="12.75">
      <c r="B846" s="33"/>
    </row>
    <row r="847" spans="2:2" ht="12.75">
      <c r="B847" s="33"/>
    </row>
    <row r="848" spans="2:2" ht="12.75">
      <c r="B848" s="33"/>
    </row>
    <row r="849" spans="2:2" ht="12.75">
      <c r="B849" s="33"/>
    </row>
    <row r="850" spans="2:2" ht="12.75">
      <c r="B850" s="33"/>
    </row>
    <row r="851" spans="2:2" ht="12.75">
      <c r="B851" s="33"/>
    </row>
    <row r="852" spans="2:2" ht="12.75">
      <c r="B852" s="33"/>
    </row>
    <row r="853" spans="2:2" ht="12.75">
      <c r="B853" s="33"/>
    </row>
    <row r="854" spans="2:2" ht="12.75">
      <c r="B854" s="33"/>
    </row>
    <row r="855" spans="2:2" ht="12.75">
      <c r="B855" s="33"/>
    </row>
    <row r="856" spans="2:2" ht="12.75">
      <c r="B856" s="33"/>
    </row>
    <row r="857" spans="2:2" ht="12.75">
      <c r="B857" s="33"/>
    </row>
    <row r="858" spans="2:2" ht="12.75">
      <c r="B858" s="33"/>
    </row>
    <row r="859" spans="2:2" ht="12.75">
      <c r="B859" s="33"/>
    </row>
    <row r="860" spans="2:2" ht="12.75">
      <c r="B860" s="33"/>
    </row>
    <row r="861" spans="2:2" ht="12.75">
      <c r="B861" s="33"/>
    </row>
    <row r="862" spans="2:2" ht="12.75">
      <c r="B862" s="33"/>
    </row>
    <row r="863" spans="2:2" ht="12.75">
      <c r="B863" s="33"/>
    </row>
    <row r="864" spans="2:2" ht="12.75">
      <c r="B864" s="33"/>
    </row>
    <row r="865" spans="2:2" ht="12.75">
      <c r="B865" s="33"/>
    </row>
    <row r="866" spans="2:2" ht="12.75">
      <c r="B866" s="33"/>
    </row>
    <row r="867" spans="2:2" ht="12.75">
      <c r="B867" s="33"/>
    </row>
    <row r="868" spans="2:2" ht="12.75">
      <c r="B868" s="33"/>
    </row>
    <row r="869" spans="2:2" ht="12.75">
      <c r="B869" s="33"/>
    </row>
    <row r="870" spans="2:2" ht="12.75">
      <c r="B870" s="33"/>
    </row>
    <row r="871" spans="2:2" ht="12.75">
      <c r="B871" s="33"/>
    </row>
    <row r="872" spans="2:2" ht="12.75">
      <c r="B872" s="33"/>
    </row>
    <row r="873" spans="2:2" ht="12.75">
      <c r="B873" s="33"/>
    </row>
    <row r="874" spans="2:2" ht="12.75">
      <c r="B874" s="33"/>
    </row>
    <row r="875" spans="2:2" ht="12.75">
      <c r="B875" s="33"/>
    </row>
    <row r="876" spans="2:2" ht="12.75">
      <c r="B876" s="33"/>
    </row>
    <row r="877" spans="2:2" ht="12.75">
      <c r="B877" s="33"/>
    </row>
    <row r="878" spans="2:2" ht="12.75">
      <c r="B878" s="33"/>
    </row>
    <row r="879" spans="2:2" ht="12.75">
      <c r="B879" s="33"/>
    </row>
    <row r="880" spans="2:2" ht="12.75">
      <c r="B880" s="33"/>
    </row>
    <row r="881" spans="2:2" ht="12.75">
      <c r="B881" s="33"/>
    </row>
    <row r="882" spans="2:2" ht="12.75">
      <c r="B882" s="33"/>
    </row>
    <row r="883" spans="2:2" ht="12.75">
      <c r="B883" s="33"/>
    </row>
    <row r="884" spans="2:2" ht="12.75">
      <c r="B884" s="33"/>
    </row>
    <row r="885" spans="2:2" ht="12.75">
      <c r="B885" s="33"/>
    </row>
    <row r="886" spans="2:2" ht="12.75">
      <c r="B886" s="33"/>
    </row>
    <row r="887" spans="2:2" ht="12.75">
      <c r="B887" s="33"/>
    </row>
    <row r="888" spans="2:2" ht="12.75">
      <c r="B888" s="33"/>
    </row>
    <row r="889" spans="2:2" ht="12.75">
      <c r="B889" s="33"/>
    </row>
    <row r="890" spans="2:2" ht="12.75">
      <c r="B890" s="33"/>
    </row>
    <row r="891" spans="2:2" ht="12.75">
      <c r="B891" s="33"/>
    </row>
    <row r="892" spans="2:2" ht="12.75">
      <c r="B892" s="33"/>
    </row>
    <row r="893" spans="2:2" ht="12.75">
      <c r="B893" s="33"/>
    </row>
    <row r="894" spans="2:2" ht="12.75">
      <c r="B894" s="33"/>
    </row>
    <row r="895" spans="2:2" ht="12.75">
      <c r="B895" s="33"/>
    </row>
    <row r="896" spans="2:2" ht="12.75">
      <c r="B896" s="33"/>
    </row>
    <row r="897" spans="2:2" ht="12.75">
      <c r="B897" s="33"/>
    </row>
    <row r="898" spans="2:2" ht="12.75">
      <c r="B898" s="33"/>
    </row>
    <row r="899" spans="2:2" ht="12.75">
      <c r="B899" s="33"/>
    </row>
    <row r="900" spans="2:2" ht="12.75">
      <c r="B900" s="33"/>
    </row>
    <row r="901" spans="2:2" ht="12.75">
      <c r="B901" s="33"/>
    </row>
    <row r="902" spans="2:2" ht="12.75">
      <c r="B902" s="33"/>
    </row>
    <row r="903" spans="2:2" ht="12.75">
      <c r="B903" s="33"/>
    </row>
    <row r="904" spans="2:2" ht="12.75">
      <c r="B904" s="33"/>
    </row>
    <row r="905" spans="2:2" ht="12.75">
      <c r="B905" s="33"/>
    </row>
    <row r="906" spans="2:2" ht="12.75">
      <c r="B906" s="33"/>
    </row>
    <row r="907" spans="2:2" ht="12.75">
      <c r="B907" s="33"/>
    </row>
    <row r="908" spans="2:2" ht="12.75">
      <c r="B908" s="33"/>
    </row>
    <row r="909" spans="2:2" ht="12.75">
      <c r="B909" s="33"/>
    </row>
    <row r="910" spans="2:2" ht="12.75">
      <c r="B910" s="33"/>
    </row>
    <row r="911" spans="2:2" ht="12.75">
      <c r="B911" s="33"/>
    </row>
    <row r="912" spans="2:2" ht="12.75">
      <c r="B912" s="33"/>
    </row>
    <row r="913" spans="2:2" ht="12.75">
      <c r="B913" s="33"/>
    </row>
    <row r="914" spans="2:2" ht="12.75">
      <c r="B914" s="33"/>
    </row>
    <row r="915" spans="2:2" ht="12.75">
      <c r="B915" s="33"/>
    </row>
    <row r="916" spans="2:2" ht="12.75">
      <c r="B916" s="33"/>
    </row>
    <row r="917" spans="2:2" ht="12.75">
      <c r="B917" s="33"/>
    </row>
    <row r="918" spans="2:2" ht="12.75">
      <c r="B918" s="33"/>
    </row>
    <row r="919" spans="2:2" ht="12.75">
      <c r="B919" s="33"/>
    </row>
    <row r="920" spans="2:2" ht="12.75">
      <c r="B920" s="33"/>
    </row>
    <row r="921" spans="2:2" ht="12.75">
      <c r="B921" s="33"/>
    </row>
    <row r="922" spans="2:2" ht="12.75">
      <c r="B922" s="33"/>
    </row>
    <row r="923" spans="2:2" ht="12.75">
      <c r="B923" s="33"/>
    </row>
    <row r="924" spans="2:2" ht="12.75">
      <c r="B924" s="33"/>
    </row>
    <row r="925" spans="2:2" ht="12.75">
      <c r="B925" s="33"/>
    </row>
    <row r="926" spans="2:2" ht="12.75">
      <c r="B926" s="33"/>
    </row>
    <row r="927" spans="2:2" ht="12.75">
      <c r="B927" s="33"/>
    </row>
    <row r="928" spans="2:2" ht="12.75">
      <c r="B928" s="33"/>
    </row>
    <row r="929" spans="2:2" ht="12.75">
      <c r="B929" s="33"/>
    </row>
    <row r="930" spans="2:2" ht="12.75">
      <c r="B930" s="33"/>
    </row>
    <row r="931" spans="2:2" ht="12.75">
      <c r="B931" s="33"/>
    </row>
    <row r="932" spans="2:2" ht="12.75">
      <c r="B932" s="33"/>
    </row>
    <row r="933" spans="2:2" ht="12.75">
      <c r="B933" s="33"/>
    </row>
    <row r="934" spans="2:2" ht="12.75">
      <c r="B934" s="33"/>
    </row>
    <row r="935" spans="2:2" ht="12.75">
      <c r="B935" s="33"/>
    </row>
    <row r="936" spans="2:2" ht="12.75">
      <c r="B936" s="33"/>
    </row>
    <row r="937" spans="2:2" ht="12.75">
      <c r="B937" s="33"/>
    </row>
    <row r="938" spans="2:2" ht="12.75">
      <c r="B938" s="33"/>
    </row>
    <row r="939" spans="2:2" ht="12.75">
      <c r="B939" s="33"/>
    </row>
    <row r="940" spans="2:2" ht="12.75">
      <c r="B940" s="33"/>
    </row>
    <row r="941" spans="2:2" ht="12.75">
      <c r="B941" s="33"/>
    </row>
    <row r="942" spans="2:2" ht="12.75">
      <c r="B942" s="33"/>
    </row>
    <row r="943" spans="2:2" ht="12.75">
      <c r="B943" s="33"/>
    </row>
    <row r="944" spans="2:2" ht="12.75">
      <c r="B944" s="33"/>
    </row>
    <row r="945" spans="2:2" ht="12.75">
      <c r="B945" s="33"/>
    </row>
    <row r="946" spans="2:2" ht="12.75">
      <c r="B946" s="33"/>
    </row>
    <row r="947" spans="2:2" ht="12.75">
      <c r="B947" s="33"/>
    </row>
    <row r="948" spans="2:2" ht="12.75">
      <c r="B948" s="33"/>
    </row>
    <row r="949" spans="2:2" ht="12.75">
      <c r="B949" s="33"/>
    </row>
    <row r="950" spans="2:2" ht="12.75">
      <c r="B950" s="33"/>
    </row>
    <row r="951" spans="2:2" ht="12.75">
      <c r="B951" s="33"/>
    </row>
    <row r="952" spans="2:2" ht="12.75">
      <c r="B952" s="33"/>
    </row>
    <row r="953" spans="2:2" ht="12.75">
      <c r="B953" s="33"/>
    </row>
    <row r="954" spans="2:2" ht="12.75">
      <c r="B954" s="33"/>
    </row>
    <row r="955" spans="2:2" ht="12.75">
      <c r="B955" s="33"/>
    </row>
    <row r="956" spans="2:2" ht="12.75">
      <c r="B956" s="33"/>
    </row>
    <row r="957" spans="2:2" ht="12.75">
      <c r="B957" s="33"/>
    </row>
    <row r="958" spans="2:2" ht="12.75">
      <c r="B958" s="33"/>
    </row>
    <row r="959" spans="2:2" ht="12.75">
      <c r="B959" s="33"/>
    </row>
    <row r="960" spans="2:2" ht="12.75">
      <c r="B960" s="33"/>
    </row>
    <row r="961" spans="2:2" ht="12.75">
      <c r="B961" s="33"/>
    </row>
    <row r="962" spans="2:2" ht="12.75">
      <c r="B962" s="33"/>
    </row>
    <row r="963" spans="2:2" ht="12.75">
      <c r="B963" s="33"/>
    </row>
    <row r="964" spans="2:2" ht="12.75">
      <c r="B964" s="33"/>
    </row>
    <row r="965" spans="2:2" ht="12.75">
      <c r="B965" s="33"/>
    </row>
    <row r="966" spans="2:2" ht="12.75">
      <c r="B966" s="33"/>
    </row>
    <row r="967" spans="2:2" ht="12.75">
      <c r="B967" s="33"/>
    </row>
    <row r="968" spans="2:2" ht="12.75">
      <c r="B968" s="33"/>
    </row>
    <row r="969" spans="2:2" ht="12.75">
      <c r="B969" s="33"/>
    </row>
    <row r="970" spans="2:2" ht="12.75">
      <c r="B970" s="33"/>
    </row>
    <row r="971" spans="2:2" ht="12.75">
      <c r="B971" s="33"/>
    </row>
    <row r="972" spans="2:2" ht="12.75">
      <c r="B972" s="33"/>
    </row>
    <row r="973" spans="2:2" ht="12.75">
      <c r="B973" s="33"/>
    </row>
    <row r="974" spans="2:2" ht="12.75">
      <c r="B974" s="33"/>
    </row>
    <row r="975" spans="2:2" ht="12.75">
      <c r="B975" s="33"/>
    </row>
    <row r="976" spans="2:2" ht="12.75">
      <c r="B976" s="33"/>
    </row>
    <row r="977" spans="2:2" ht="12.75">
      <c r="B977" s="33"/>
    </row>
    <row r="978" spans="2:2" ht="12.75">
      <c r="B978" s="33"/>
    </row>
    <row r="979" spans="2:2" ht="12.75">
      <c r="B979" s="33"/>
    </row>
    <row r="980" spans="2:2" ht="12.75">
      <c r="B980" s="33"/>
    </row>
    <row r="981" spans="2:2" ht="12.75">
      <c r="B981" s="33"/>
    </row>
    <row r="982" spans="2:2" ht="12.75">
      <c r="B982" s="33"/>
    </row>
    <row r="983" spans="2:2" ht="12.75">
      <c r="B983" s="33"/>
    </row>
    <row r="984" spans="2:2" ht="12.75">
      <c r="B984" s="33"/>
    </row>
    <row r="985" spans="2:2" ht="12.75">
      <c r="B985" s="33"/>
    </row>
    <row r="986" spans="2:2" ht="12.75">
      <c r="B986" s="33"/>
    </row>
    <row r="987" spans="2:2" ht="12.75">
      <c r="B987" s="33"/>
    </row>
    <row r="988" spans="2:2" ht="12.75">
      <c r="B988" s="33"/>
    </row>
    <row r="989" spans="2:2" ht="12.75">
      <c r="B989" s="33"/>
    </row>
    <row r="990" spans="2:2" ht="12.75">
      <c r="B990" s="33"/>
    </row>
    <row r="991" spans="2:2" ht="12.75">
      <c r="B991" s="33"/>
    </row>
    <row r="992" spans="2:2" ht="12.75">
      <c r="B992" s="33"/>
    </row>
    <row r="993" spans="2:2" ht="12.75">
      <c r="B993" s="33"/>
    </row>
    <row r="994" spans="2:2" ht="12.75">
      <c r="B994" s="33"/>
    </row>
    <row r="995" spans="2:2" ht="12.75">
      <c r="B995" s="33"/>
    </row>
    <row r="996" spans="2:2" ht="12.75">
      <c r="B996" s="33"/>
    </row>
    <row r="997" spans="2:2" ht="12.75">
      <c r="B997" s="33"/>
    </row>
    <row r="998" spans="2:2" ht="12.75">
      <c r="B998" s="33"/>
    </row>
    <row r="999" spans="2:2" ht="12.75">
      <c r="B999" s="33"/>
    </row>
    <row r="1000" spans="2:2" ht="12.75">
      <c r="B1000" s="33"/>
    </row>
    <row r="1001" spans="2:2" ht="12.75">
      <c r="B1001" s="33"/>
    </row>
    <row r="1002" spans="2:2" ht="12.75">
      <c r="B1002" s="33"/>
    </row>
    <row r="1003" spans="2:2" ht="12.75">
      <c r="B1003" s="33"/>
    </row>
    <row r="1004" spans="2:2" ht="12.75">
      <c r="B1004" s="33"/>
    </row>
    <row r="1005" spans="2:2" ht="12.75">
      <c r="B1005" s="33"/>
    </row>
    <row r="1006" spans="2:2" ht="12.75">
      <c r="B1006" s="33"/>
    </row>
    <row r="1007" spans="2:2" ht="12.75">
      <c r="B1007" s="33"/>
    </row>
    <row r="1008" spans="2:2" ht="12.75">
      <c r="B1008" s="33"/>
    </row>
    <row r="1009" spans="2:2" ht="12.75">
      <c r="B1009" s="33"/>
    </row>
    <row r="1010" spans="2:2" ht="12.75">
      <c r="B1010" s="33"/>
    </row>
    <row r="1011" spans="2:2" ht="12.75">
      <c r="B1011" s="33"/>
    </row>
    <row r="1012" spans="2:2" ht="12.75">
      <c r="B1012" s="3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/>
  </sheetViews>
  <sheetFormatPr baseColWidth="10" defaultColWidth="14.42578125" defaultRowHeight="15" customHeight="1"/>
  <cols>
    <col min="1" max="1" width="26" customWidth="1"/>
    <col min="2" max="2" width="16.85546875" customWidth="1"/>
    <col min="3" max="3" width="14.28515625" customWidth="1"/>
    <col min="4" max="4" width="18.85546875" customWidth="1"/>
    <col min="5" max="5" width="68.140625" customWidth="1"/>
    <col min="6" max="6" width="78.28515625" customWidth="1"/>
    <col min="7" max="7" width="35.7109375" customWidth="1"/>
    <col min="8" max="26" width="17.28515625" customWidth="1"/>
  </cols>
  <sheetData>
    <row r="1" spans="1:7" ht="12.75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45" t="s">
        <v>673</v>
      </c>
    </row>
    <row r="2" spans="1:7" ht="12.75">
      <c r="A2" s="30" t="s">
        <v>674</v>
      </c>
      <c r="B2" s="146"/>
      <c r="C2" s="146"/>
      <c r="D2" s="147"/>
      <c r="E2" s="148" t="s">
        <v>675</v>
      </c>
      <c r="F2" s="36" t="s">
        <v>676</v>
      </c>
      <c r="G2" s="149"/>
    </row>
    <row r="3" spans="1:7" ht="12.75">
      <c r="A3" s="30" t="s">
        <v>674</v>
      </c>
      <c r="B3" s="146"/>
      <c r="C3" s="146"/>
      <c r="D3" s="147"/>
      <c r="E3" s="146"/>
      <c r="F3" s="150" t="s">
        <v>677</v>
      </c>
      <c r="G3" s="149"/>
    </row>
    <row r="4" spans="1:7" ht="18" customHeight="1">
      <c r="A4" s="30" t="s">
        <v>678</v>
      </c>
      <c r="B4" s="146"/>
      <c r="C4" s="146"/>
      <c r="D4" s="147"/>
      <c r="E4" s="146"/>
      <c r="F4" s="151" t="s">
        <v>679</v>
      </c>
      <c r="G4" s="149"/>
    </row>
    <row r="5" spans="1:7" ht="12.75">
      <c r="A5" s="30" t="s">
        <v>674</v>
      </c>
      <c r="B5" s="146"/>
      <c r="C5" s="146"/>
      <c r="D5" s="147"/>
      <c r="E5" s="146"/>
      <c r="F5" s="151" t="s">
        <v>680</v>
      </c>
      <c r="G5" s="149"/>
    </row>
    <row r="6" spans="1:7" ht="12.75">
      <c r="A6" s="30" t="s">
        <v>674</v>
      </c>
      <c r="B6" s="146"/>
      <c r="C6" s="146"/>
      <c r="D6" s="147"/>
      <c r="E6" s="146"/>
      <c r="F6" s="151" t="s">
        <v>681</v>
      </c>
      <c r="G6" s="149"/>
    </row>
    <row r="7" spans="1:7" ht="12.75">
      <c r="A7" s="59" t="s">
        <v>674</v>
      </c>
      <c r="B7" s="146"/>
      <c r="C7" s="146"/>
      <c r="D7" s="147"/>
      <c r="E7" s="146"/>
      <c r="F7" s="151" t="s">
        <v>682</v>
      </c>
      <c r="G7" s="149"/>
    </row>
    <row r="8" spans="1:7" ht="12.75">
      <c r="A8" s="153"/>
      <c r="B8" s="146"/>
      <c r="C8" s="146"/>
      <c r="D8" s="147"/>
      <c r="E8" s="146"/>
      <c r="F8" s="151" t="s">
        <v>683</v>
      </c>
      <c r="G8" s="149"/>
    </row>
    <row r="9" spans="1:7" ht="12.75">
      <c r="A9" s="155"/>
      <c r="B9" s="156" t="s">
        <v>340</v>
      </c>
      <c r="C9" s="157"/>
      <c r="D9" s="158"/>
      <c r="E9" s="156" t="s">
        <v>692</v>
      </c>
      <c r="F9" s="157"/>
      <c r="G9" s="149"/>
    </row>
    <row r="10" spans="1:7" ht="12.75">
      <c r="A10" s="155"/>
      <c r="B10" s="156" t="s">
        <v>346</v>
      </c>
      <c r="C10" s="157"/>
      <c r="D10" s="158"/>
      <c r="E10" s="159"/>
      <c r="F10" s="157"/>
      <c r="G10" s="149"/>
    </row>
    <row r="11" spans="1:7" ht="12.75">
      <c r="A11" s="155"/>
      <c r="B11" s="156" t="s">
        <v>352</v>
      </c>
      <c r="C11" s="157"/>
      <c r="D11" s="158"/>
      <c r="E11" s="157"/>
      <c r="F11" s="159"/>
      <c r="G11" s="149"/>
    </row>
    <row r="12" spans="1:7" ht="12.75">
      <c r="A12" s="155"/>
      <c r="B12" s="156" t="s">
        <v>396</v>
      </c>
      <c r="C12" s="157"/>
      <c r="D12" s="158"/>
      <c r="E12" s="157"/>
      <c r="F12" s="159"/>
      <c r="G12" s="149"/>
    </row>
    <row r="13" spans="1:7" ht="12.75">
      <c r="A13" s="155"/>
      <c r="B13" s="156" t="s">
        <v>413</v>
      </c>
      <c r="C13" s="157"/>
      <c r="D13" s="158"/>
      <c r="E13" s="157"/>
      <c r="F13" s="159"/>
      <c r="G13" s="149"/>
    </row>
    <row r="14" spans="1:7" ht="12.75">
      <c r="A14" s="30" t="s">
        <v>703</v>
      </c>
      <c r="B14" s="156" t="s">
        <v>704</v>
      </c>
      <c r="C14" s="157"/>
      <c r="D14" s="158"/>
      <c r="E14" s="157"/>
      <c r="F14" s="159" t="s">
        <v>706</v>
      </c>
      <c r="G14" s="149"/>
    </row>
    <row r="15" spans="1:7" ht="12.75">
      <c r="A15" s="30" t="s">
        <v>703</v>
      </c>
      <c r="B15" s="157"/>
      <c r="C15" s="157"/>
      <c r="D15" s="158"/>
      <c r="E15" s="157"/>
      <c r="F15" s="159" t="s">
        <v>708</v>
      </c>
      <c r="G15" s="149"/>
    </row>
    <row r="16" spans="1:7" ht="12.75">
      <c r="A16" s="30" t="s">
        <v>674</v>
      </c>
      <c r="B16" s="157"/>
      <c r="C16" s="157"/>
      <c r="D16" s="158"/>
      <c r="E16" s="157"/>
      <c r="F16" s="159" t="s">
        <v>710</v>
      </c>
      <c r="G16" s="149"/>
    </row>
    <row r="17" spans="1:7" ht="12.75">
      <c r="A17" s="30" t="s">
        <v>674</v>
      </c>
      <c r="B17" s="157"/>
      <c r="C17" s="157"/>
      <c r="D17" s="158"/>
      <c r="E17" s="157"/>
      <c r="F17" s="159" t="s">
        <v>712</v>
      </c>
      <c r="G17" s="149"/>
    </row>
    <row r="18" spans="1:7" ht="12.75">
      <c r="A18" s="30" t="s">
        <v>674</v>
      </c>
      <c r="B18" s="157"/>
      <c r="C18" s="157"/>
      <c r="D18" s="158"/>
      <c r="E18" s="157"/>
      <c r="F18" s="159" t="s">
        <v>715</v>
      </c>
      <c r="G18" s="149"/>
    </row>
    <row r="19" spans="1:7" ht="15.75" customHeight="1">
      <c r="A19" s="30" t="s">
        <v>674</v>
      </c>
      <c r="B19" s="157"/>
      <c r="C19" s="157"/>
      <c r="D19" s="158"/>
      <c r="E19" s="157"/>
      <c r="F19" s="159" t="s">
        <v>717</v>
      </c>
      <c r="G19" s="149"/>
    </row>
    <row r="20" spans="1:7" ht="15.75" customHeight="1">
      <c r="A20" s="30" t="s">
        <v>703</v>
      </c>
      <c r="B20" s="161" t="s">
        <v>372</v>
      </c>
      <c r="C20" s="146"/>
      <c r="D20" s="162"/>
      <c r="E20" s="151" t="s">
        <v>727</v>
      </c>
      <c r="F20" s="36" t="s">
        <v>729</v>
      </c>
      <c r="G20" s="149"/>
    </row>
    <row r="21" spans="1:7" ht="15.75" customHeight="1">
      <c r="A21" s="163"/>
      <c r="B21" s="161" t="s">
        <v>396</v>
      </c>
      <c r="C21" s="146"/>
      <c r="D21" s="162"/>
      <c r="E21" s="146"/>
      <c r="F21" s="151"/>
      <c r="G21" s="149"/>
    </row>
    <row r="22" spans="1:7" ht="15.75" customHeight="1">
      <c r="A22" s="30" t="s">
        <v>703</v>
      </c>
      <c r="B22" s="161" t="s">
        <v>405</v>
      </c>
      <c r="C22" s="146"/>
      <c r="D22" s="162"/>
      <c r="E22" s="146"/>
      <c r="F22" s="151" t="s">
        <v>734</v>
      </c>
      <c r="G22" s="149"/>
    </row>
    <row r="23" spans="1:7" ht="15.75" customHeight="1">
      <c r="A23" s="164"/>
      <c r="B23" s="161" t="s">
        <v>413</v>
      </c>
      <c r="C23" s="146"/>
      <c r="D23" s="162"/>
      <c r="E23" s="146"/>
      <c r="F23" s="165" t="s">
        <v>738</v>
      </c>
      <c r="G23" s="149"/>
    </row>
    <row r="24" spans="1:7" ht="15.75" customHeight="1">
      <c r="A24" s="163"/>
      <c r="B24" s="161" t="s">
        <v>475</v>
      </c>
      <c r="C24" s="146"/>
      <c r="D24" s="162"/>
      <c r="E24" s="146"/>
      <c r="F24" s="165" t="s">
        <v>747</v>
      </c>
      <c r="G24" s="149"/>
    </row>
    <row r="25" spans="1:7" ht="15.75" customHeight="1">
      <c r="A25" s="149"/>
      <c r="B25" s="36" t="s">
        <v>567</v>
      </c>
      <c r="C25" s="146"/>
      <c r="D25" s="162"/>
      <c r="E25" s="36"/>
      <c r="F25" s="165" t="s">
        <v>749</v>
      </c>
      <c r="G25" s="149"/>
    </row>
    <row r="26" spans="1:7" ht="15.75" customHeight="1">
      <c r="A26" s="155"/>
      <c r="B26" s="157"/>
      <c r="C26" s="157"/>
      <c r="D26" s="158"/>
      <c r="E26" s="160" t="s">
        <v>751</v>
      </c>
      <c r="F26" s="157"/>
      <c r="G26" s="149"/>
    </row>
    <row r="27" spans="1:7" ht="15.75" customHeight="1">
      <c r="A27" s="155"/>
      <c r="B27" s="156" t="s">
        <v>307</v>
      </c>
      <c r="C27" s="157"/>
      <c r="D27" s="158"/>
      <c r="E27" s="157"/>
      <c r="F27" s="160"/>
      <c r="G27" s="149"/>
    </row>
    <row r="28" spans="1:7" ht="15.75" customHeight="1">
      <c r="A28" s="155" t="s">
        <v>69</v>
      </c>
      <c r="B28" s="156" t="s">
        <v>328</v>
      </c>
      <c r="C28" s="157"/>
      <c r="D28" s="158"/>
      <c r="E28" s="157"/>
      <c r="F28" s="160" t="s">
        <v>756</v>
      </c>
      <c r="G28" s="149"/>
    </row>
    <row r="29" spans="1:7" ht="15.75" customHeight="1">
      <c r="A29" s="155" t="s">
        <v>69</v>
      </c>
      <c r="B29" s="156" t="s">
        <v>335</v>
      </c>
      <c r="C29" s="157"/>
      <c r="D29" s="158"/>
      <c r="E29" s="157"/>
      <c r="F29" s="160" t="s">
        <v>759</v>
      </c>
      <c r="G29" s="149"/>
    </row>
    <row r="30" spans="1:7" ht="15.75" customHeight="1">
      <c r="A30" s="155" t="s">
        <v>69</v>
      </c>
      <c r="B30" s="156" t="s">
        <v>340</v>
      </c>
      <c r="C30" s="157"/>
      <c r="D30" s="158"/>
      <c r="E30" s="157"/>
      <c r="F30" s="160" t="s">
        <v>761</v>
      </c>
      <c r="G30" s="149"/>
    </row>
    <row r="31" spans="1:7" ht="15.75" customHeight="1">
      <c r="A31" s="155" t="s">
        <v>69</v>
      </c>
      <c r="B31" s="156" t="s">
        <v>346</v>
      </c>
      <c r="C31" s="157"/>
      <c r="D31" s="158"/>
      <c r="E31" s="157"/>
      <c r="F31" s="166" t="s">
        <v>764</v>
      </c>
      <c r="G31" s="149"/>
    </row>
    <row r="32" spans="1:7" ht="15.75" customHeight="1">
      <c r="A32" s="155" t="s">
        <v>69</v>
      </c>
      <c r="B32" s="156" t="s">
        <v>352</v>
      </c>
      <c r="C32" s="157"/>
      <c r="D32" s="158"/>
      <c r="E32" s="157"/>
      <c r="F32" s="166" t="s">
        <v>768</v>
      </c>
      <c r="G32" s="149"/>
    </row>
    <row r="33" spans="1:7" ht="15.75" customHeight="1">
      <c r="A33" s="155" t="s">
        <v>69</v>
      </c>
      <c r="B33" s="167" t="s">
        <v>687</v>
      </c>
      <c r="C33" s="157"/>
      <c r="D33" s="158"/>
      <c r="E33" s="157"/>
      <c r="F33" s="160" t="s">
        <v>769</v>
      </c>
      <c r="G33" s="149"/>
    </row>
    <row r="34" spans="1:7" ht="15.75" customHeight="1">
      <c r="A34" s="155" t="s">
        <v>69</v>
      </c>
      <c r="B34" s="156" t="s">
        <v>364</v>
      </c>
      <c r="C34" s="157"/>
      <c r="D34" s="158"/>
      <c r="E34" s="157"/>
      <c r="F34" s="166" t="s">
        <v>770</v>
      </c>
      <c r="G34" s="149"/>
    </row>
    <row r="35" spans="1:7" ht="15.75" customHeight="1">
      <c r="A35" s="155" t="s">
        <v>69</v>
      </c>
      <c r="B35" s="156" t="s">
        <v>372</v>
      </c>
      <c r="C35" s="157"/>
      <c r="D35" s="158"/>
      <c r="E35" s="157"/>
      <c r="F35" s="160" t="s">
        <v>771</v>
      </c>
      <c r="G35" s="149"/>
    </row>
    <row r="36" spans="1:7" ht="15.75" customHeight="1">
      <c r="A36" s="149"/>
      <c r="B36" s="156" t="s">
        <v>396</v>
      </c>
      <c r="C36" s="157"/>
      <c r="D36" s="158"/>
      <c r="E36" s="157"/>
      <c r="G36" s="149"/>
    </row>
    <row r="37" spans="1:7" ht="15.75" customHeight="1">
      <c r="A37" s="149"/>
      <c r="B37" s="167" t="s">
        <v>413</v>
      </c>
      <c r="C37" s="157"/>
      <c r="D37" s="158"/>
      <c r="E37" s="157"/>
      <c r="G37" s="149"/>
    </row>
    <row r="38" spans="1:7" ht="15.75" customHeight="1">
      <c r="A38" s="149"/>
      <c r="B38" s="156" t="s">
        <v>498</v>
      </c>
      <c r="C38" s="157"/>
      <c r="D38" s="158"/>
      <c r="E38" s="159"/>
      <c r="F38" s="157"/>
      <c r="G38" s="149"/>
    </row>
    <row r="39" spans="1:7" ht="15.75" customHeight="1">
      <c r="A39" s="149"/>
      <c r="B39" s="154" t="s">
        <v>328</v>
      </c>
      <c r="C39" s="126"/>
      <c r="D39" s="115"/>
      <c r="E39" s="168" t="s">
        <v>772</v>
      </c>
      <c r="F39" s="126"/>
      <c r="G39" s="149"/>
    </row>
    <row r="40" spans="1:7" ht="15.75" customHeight="1">
      <c r="A40" s="149"/>
      <c r="B40" s="154" t="s">
        <v>335</v>
      </c>
      <c r="C40" s="126"/>
      <c r="D40" s="115"/>
      <c r="E40" s="168"/>
      <c r="F40" s="126"/>
      <c r="G40" s="149"/>
    </row>
    <row r="41" spans="1:7" ht="15.75" customHeight="1">
      <c r="A41" s="149"/>
      <c r="B41" s="154" t="s">
        <v>340</v>
      </c>
      <c r="C41" s="126"/>
      <c r="D41" s="115"/>
      <c r="E41" s="126"/>
      <c r="F41" s="126"/>
      <c r="G41" s="149"/>
    </row>
    <row r="42" spans="1:7" ht="15.75" customHeight="1">
      <c r="A42" s="149"/>
      <c r="B42" s="154" t="s">
        <v>773</v>
      </c>
      <c r="C42" s="126"/>
      <c r="D42" s="115"/>
      <c r="E42" s="126"/>
      <c r="F42" s="126"/>
      <c r="G42" s="149"/>
    </row>
    <row r="43" spans="1:7" ht="15.75" customHeight="1">
      <c r="A43" s="30" t="s">
        <v>703</v>
      </c>
      <c r="B43" s="169" t="s">
        <v>352</v>
      </c>
      <c r="C43" s="126"/>
      <c r="D43" s="115"/>
      <c r="E43" s="126"/>
      <c r="F43" s="131" t="s">
        <v>774</v>
      </c>
      <c r="G43" s="149"/>
    </row>
    <row r="44" spans="1:7" ht="15.75" customHeight="1">
      <c r="A44" s="30" t="s">
        <v>703</v>
      </c>
      <c r="B44" s="154" t="s">
        <v>372</v>
      </c>
      <c r="C44" s="126"/>
      <c r="D44" s="115"/>
      <c r="E44" s="126"/>
      <c r="F44" s="131" t="s">
        <v>775</v>
      </c>
      <c r="G44" s="149"/>
    </row>
    <row r="45" spans="1:7" ht="15.75" customHeight="1">
      <c r="A45" s="149"/>
      <c r="B45" s="169" t="s">
        <v>396</v>
      </c>
      <c r="C45" s="126"/>
      <c r="D45" s="115"/>
      <c r="E45" s="126"/>
      <c r="F45" s="131"/>
      <c r="G45" s="149"/>
    </row>
    <row r="46" spans="1:7" ht="15.75" customHeight="1">
      <c r="A46" s="149"/>
      <c r="B46" s="169" t="s">
        <v>413</v>
      </c>
      <c r="C46" s="126"/>
      <c r="D46" s="115"/>
      <c r="E46" s="126"/>
      <c r="F46" s="131"/>
      <c r="G46" s="149"/>
    </row>
    <row r="47" spans="1:7" ht="15.75" customHeight="1">
      <c r="A47" s="155" t="s">
        <v>69</v>
      </c>
      <c r="B47" s="169" t="s">
        <v>423</v>
      </c>
      <c r="C47" s="126"/>
      <c r="D47" s="115"/>
      <c r="E47" s="126"/>
      <c r="F47" s="131" t="s">
        <v>776</v>
      </c>
      <c r="G47" s="149"/>
    </row>
    <row r="48" spans="1:7" ht="15.75" customHeight="1">
      <c r="A48" s="155" t="s">
        <v>69</v>
      </c>
      <c r="B48" s="126"/>
      <c r="C48" s="126"/>
      <c r="D48" s="115"/>
      <c r="E48" s="126"/>
      <c r="F48" s="131" t="s">
        <v>777</v>
      </c>
      <c r="G48" s="149"/>
    </row>
    <row r="49" spans="1:7" ht="15.75" customHeight="1">
      <c r="A49" s="155" t="s">
        <v>69</v>
      </c>
      <c r="B49" s="126"/>
      <c r="C49" s="126"/>
      <c r="D49" s="115"/>
      <c r="E49" s="126"/>
      <c r="F49" s="131" t="s">
        <v>778</v>
      </c>
      <c r="G49" s="149"/>
    </row>
    <row r="50" spans="1:7" ht="15.75" customHeight="1">
      <c r="A50" s="155" t="s">
        <v>69</v>
      </c>
      <c r="B50" s="126"/>
      <c r="C50" s="126"/>
      <c r="D50" s="115"/>
      <c r="E50" s="126"/>
      <c r="F50" s="131" t="s">
        <v>779</v>
      </c>
      <c r="G50" s="149"/>
    </row>
    <row r="51" spans="1:7" ht="15.75" customHeight="1">
      <c r="A51" s="155" t="s">
        <v>69</v>
      </c>
      <c r="B51" s="126"/>
      <c r="C51" s="126"/>
      <c r="D51" s="115"/>
      <c r="E51" s="126"/>
      <c r="F51" s="131" t="s">
        <v>780</v>
      </c>
      <c r="G51" s="149"/>
    </row>
    <row r="52" spans="1:7" ht="15.75" customHeight="1">
      <c r="A52" s="155" t="s">
        <v>69</v>
      </c>
      <c r="B52" s="126"/>
      <c r="C52" s="126"/>
      <c r="D52" s="115"/>
      <c r="E52" s="126"/>
      <c r="F52" s="131" t="s">
        <v>781</v>
      </c>
      <c r="G52" s="149"/>
    </row>
    <row r="53" spans="1:7" ht="15.75" customHeight="1">
      <c r="A53" s="155" t="s">
        <v>69</v>
      </c>
      <c r="B53" s="126"/>
      <c r="C53" s="126"/>
      <c r="D53" s="115"/>
      <c r="E53" s="126"/>
      <c r="F53" s="131" t="s">
        <v>782</v>
      </c>
      <c r="G53" s="149"/>
    </row>
    <row r="54" spans="1:7" ht="15.75" customHeight="1">
      <c r="A54" s="30" t="s">
        <v>703</v>
      </c>
      <c r="B54" s="156" t="s">
        <v>14</v>
      </c>
      <c r="C54" s="157"/>
      <c r="D54" s="158"/>
      <c r="E54" s="159" t="s">
        <v>783</v>
      </c>
      <c r="F54" s="157"/>
      <c r="G54" s="149"/>
    </row>
    <row r="55" spans="1:7" ht="15.75" customHeight="1">
      <c r="A55" s="30" t="s">
        <v>703</v>
      </c>
      <c r="B55" s="157"/>
      <c r="C55" s="157"/>
      <c r="D55" s="158"/>
      <c r="E55" s="157"/>
      <c r="F55" s="160" t="s">
        <v>784</v>
      </c>
      <c r="G55" s="149"/>
    </row>
    <row r="56" spans="1:7" ht="15.75" customHeight="1">
      <c r="A56" s="30" t="s">
        <v>703</v>
      </c>
      <c r="B56" s="157"/>
      <c r="C56" s="157"/>
      <c r="D56" s="158"/>
      <c r="E56" s="157"/>
      <c r="F56" s="160" t="s">
        <v>785</v>
      </c>
      <c r="G56" s="149"/>
    </row>
    <row r="57" spans="1:7" ht="15.75" customHeight="1">
      <c r="A57" s="30" t="s">
        <v>703</v>
      </c>
      <c r="B57" s="157"/>
      <c r="C57" s="157"/>
      <c r="D57" s="158"/>
      <c r="E57" s="157"/>
      <c r="F57" s="160" t="s">
        <v>786</v>
      </c>
      <c r="G57" s="149"/>
    </row>
    <row r="58" spans="1:7" ht="15.75" customHeight="1">
      <c r="A58" s="30" t="s">
        <v>703</v>
      </c>
      <c r="B58" s="157"/>
      <c r="C58" s="157"/>
      <c r="D58" s="158"/>
      <c r="E58" s="157"/>
      <c r="F58" s="160" t="s">
        <v>787</v>
      </c>
      <c r="G58" s="149"/>
    </row>
    <row r="59" spans="1:7" ht="15.75" customHeight="1">
      <c r="A59" s="30" t="s">
        <v>703</v>
      </c>
      <c r="B59" s="157"/>
      <c r="C59" s="157"/>
      <c r="D59" s="158"/>
      <c r="E59" s="157"/>
      <c r="F59" s="160" t="s">
        <v>788</v>
      </c>
      <c r="G59" s="149"/>
    </row>
    <row r="60" spans="1:7" ht="15.75" customHeight="1">
      <c r="A60" s="30" t="s">
        <v>703</v>
      </c>
      <c r="B60" s="157"/>
      <c r="C60" s="157"/>
      <c r="D60" s="158"/>
      <c r="E60" s="157"/>
      <c r="F60" s="160" t="s">
        <v>789</v>
      </c>
      <c r="G60" s="149"/>
    </row>
    <row r="61" spans="1:7" ht="15.75" customHeight="1">
      <c r="A61" s="149"/>
      <c r="C61" s="149"/>
      <c r="D61" s="114"/>
      <c r="E61" s="149"/>
      <c r="F61" s="149"/>
      <c r="G61" s="149"/>
    </row>
    <row r="62" spans="1:7" ht="15.75" customHeight="1">
      <c r="A62" s="149"/>
      <c r="C62" s="149"/>
      <c r="D62" s="114"/>
      <c r="E62" s="149"/>
      <c r="F62" s="149"/>
      <c r="G62" s="149"/>
    </row>
    <row r="63" spans="1:7" ht="15.75" customHeight="1">
      <c r="A63" s="155"/>
      <c r="C63" s="149"/>
      <c r="D63" s="114"/>
      <c r="E63" s="149"/>
      <c r="F63" s="149"/>
      <c r="G63" s="149"/>
    </row>
    <row r="64" spans="1:7" ht="15.75" customHeight="1">
      <c r="A64" s="149"/>
      <c r="C64" s="149"/>
      <c r="D64" s="114"/>
      <c r="E64" s="149"/>
      <c r="F64" s="149"/>
      <c r="G64" s="149"/>
    </row>
    <row r="65" spans="1:7" ht="15.75" customHeight="1">
      <c r="A65" s="155"/>
      <c r="C65" s="149"/>
      <c r="D65" s="114"/>
      <c r="E65" s="149"/>
      <c r="F65" s="149"/>
      <c r="G65" s="149"/>
    </row>
    <row r="66" spans="1:7" ht="15.75" customHeight="1">
      <c r="A66" s="149"/>
      <c r="C66" s="149"/>
      <c r="D66" s="114"/>
      <c r="E66" s="149"/>
      <c r="F66" s="149"/>
      <c r="G66" s="149"/>
    </row>
    <row r="67" spans="1:7" ht="15.75" customHeight="1">
      <c r="A67" s="155"/>
      <c r="C67" s="149"/>
      <c r="D67" s="114"/>
      <c r="E67" s="149"/>
      <c r="F67" s="149"/>
      <c r="G67" s="149"/>
    </row>
    <row r="68" spans="1:7" ht="15.75" customHeight="1">
      <c r="A68" s="149"/>
      <c r="C68" s="149"/>
      <c r="D68" s="114"/>
      <c r="E68" s="149"/>
      <c r="F68" s="149"/>
      <c r="G68" s="149"/>
    </row>
    <row r="69" spans="1:7" ht="15.75" customHeight="1">
      <c r="A69" s="155"/>
      <c r="C69" s="149"/>
      <c r="D69" s="114"/>
      <c r="E69" s="149"/>
      <c r="F69" s="149"/>
      <c r="G69" s="149"/>
    </row>
    <row r="70" spans="1:7" ht="15.75" customHeight="1">
      <c r="A70" s="149"/>
      <c r="C70" s="149"/>
      <c r="D70" s="114"/>
      <c r="E70" s="149"/>
      <c r="F70" s="149"/>
      <c r="G70" s="149"/>
    </row>
    <row r="71" spans="1:7" ht="15.75" customHeight="1">
      <c r="A71" s="155"/>
      <c r="C71" s="149"/>
      <c r="D71" s="114"/>
      <c r="E71" s="149"/>
      <c r="F71" s="149"/>
      <c r="G71" s="149"/>
    </row>
    <row r="72" spans="1:7" ht="15.75" customHeight="1">
      <c r="A72" s="149"/>
      <c r="C72" s="149"/>
      <c r="D72" s="114"/>
      <c r="E72" s="149"/>
      <c r="F72" s="149"/>
      <c r="G72" s="149"/>
    </row>
    <row r="73" spans="1:7" ht="15.75" customHeight="1">
      <c r="A73" s="149"/>
      <c r="C73" s="149"/>
      <c r="D73" s="114"/>
      <c r="E73" s="149"/>
      <c r="F73" s="149"/>
      <c r="G73" s="149"/>
    </row>
    <row r="74" spans="1:7" ht="15.75" customHeight="1">
      <c r="A74" s="170"/>
      <c r="C74" s="149"/>
      <c r="D74" s="149"/>
      <c r="E74" s="149"/>
      <c r="F74" s="149"/>
      <c r="G74" s="149"/>
    </row>
    <row r="75" spans="1:7" ht="15.75" customHeight="1">
      <c r="A75" s="155"/>
      <c r="C75" s="149"/>
      <c r="D75" s="149"/>
      <c r="E75" s="149"/>
      <c r="F75" s="149"/>
      <c r="G75" s="149"/>
    </row>
    <row r="76" spans="1:7" ht="15.75" customHeight="1">
      <c r="A76" s="170"/>
      <c r="C76" s="149"/>
      <c r="D76" s="149"/>
      <c r="E76" s="149"/>
      <c r="F76" s="149"/>
      <c r="G76" s="149"/>
    </row>
    <row r="77" spans="1:7" ht="15.75" customHeight="1">
      <c r="A77" s="149"/>
      <c r="C77" s="149"/>
      <c r="D77" s="149"/>
      <c r="E77" s="149"/>
      <c r="F77" s="149"/>
      <c r="G77" s="149"/>
    </row>
    <row r="78" spans="1:7" ht="15.75" customHeight="1">
      <c r="A78" s="149"/>
      <c r="C78" s="149"/>
      <c r="D78" s="149"/>
      <c r="E78" s="149"/>
      <c r="F78" s="149"/>
      <c r="G78" s="149"/>
    </row>
    <row r="79" spans="1:7" ht="15.75" customHeight="1">
      <c r="A79" s="149"/>
      <c r="C79" s="171"/>
      <c r="D79" s="149"/>
      <c r="E79" s="149"/>
      <c r="F79" s="149"/>
      <c r="G79" s="149"/>
    </row>
    <row r="80" spans="1:7" ht="15.75" customHeight="1">
      <c r="C80" s="149"/>
      <c r="D80" s="149"/>
      <c r="E80" s="149"/>
      <c r="F80" s="149"/>
      <c r="G80" s="149"/>
    </row>
    <row r="81" spans="3:7" ht="15.75" customHeight="1">
      <c r="C81" s="149"/>
      <c r="D81" s="149"/>
      <c r="E81" s="149"/>
      <c r="F81" s="149"/>
      <c r="G81" s="149"/>
    </row>
    <row r="82" spans="3:7" ht="15.75" customHeight="1">
      <c r="C82" s="149"/>
      <c r="D82" s="149"/>
      <c r="E82" s="149"/>
      <c r="F82" s="149"/>
      <c r="G82" s="149"/>
    </row>
    <row r="83" spans="3:7" ht="15.75" customHeight="1">
      <c r="C83" s="149"/>
      <c r="D83" s="149"/>
      <c r="E83" s="149"/>
      <c r="F83" s="149"/>
      <c r="G83" s="149"/>
    </row>
    <row r="84" spans="3:7" ht="15.75" customHeight="1">
      <c r="C84" s="149"/>
      <c r="D84" s="149"/>
      <c r="E84" s="149"/>
      <c r="F84" s="149"/>
      <c r="G84" s="149"/>
    </row>
    <row r="85" spans="3:7" ht="15.75" customHeight="1">
      <c r="C85" s="149"/>
      <c r="D85" s="149"/>
      <c r="E85" s="149"/>
      <c r="F85" s="149"/>
      <c r="G85" s="149"/>
    </row>
    <row r="86" spans="3:7" ht="15.75" customHeight="1">
      <c r="C86" s="149"/>
      <c r="D86" s="149"/>
      <c r="E86" s="149"/>
      <c r="F86" s="149"/>
      <c r="G86" s="149"/>
    </row>
    <row r="87" spans="3:7" ht="15.75" customHeight="1">
      <c r="C87" s="149"/>
      <c r="D87" s="149"/>
      <c r="E87" s="149"/>
      <c r="F87" s="149"/>
      <c r="G87" s="149"/>
    </row>
    <row r="88" spans="3:7" ht="15.75" customHeight="1">
      <c r="C88" s="149"/>
      <c r="D88" s="149"/>
      <c r="E88" s="149"/>
      <c r="F88" s="149"/>
      <c r="G88" s="149"/>
    </row>
    <row r="89" spans="3:7" ht="15.75" customHeight="1">
      <c r="C89" s="149"/>
      <c r="D89" s="149"/>
      <c r="E89" s="149"/>
      <c r="F89" s="149"/>
      <c r="G89" s="149"/>
    </row>
    <row r="90" spans="3:7" ht="15.75" customHeight="1">
      <c r="C90" s="149"/>
      <c r="D90" s="149"/>
      <c r="E90" s="149"/>
      <c r="F90" s="149"/>
      <c r="G90" s="149"/>
    </row>
    <row r="91" spans="3:7" ht="15.75" customHeight="1">
      <c r="C91" s="149"/>
      <c r="D91" s="149"/>
      <c r="E91" s="149"/>
      <c r="F91" s="149"/>
      <c r="G91" s="149"/>
    </row>
    <row r="92" spans="3:7" ht="15.75" customHeight="1">
      <c r="C92" s="149"/>
      <c r="D92" s="149"/>
      <c r="E92" s="149"/>
      <c r="F92" s="149"/>
      <c r="G92" s="149"/>
    </row>
    <row r="93" spans="3:7" ht="15.75" customHeight="1">
      <c r="C93" s="149"/>
      <c r="D93" s="149"/>
      <c r="E93" s="149"/>
      <c r="F93" s="149"/>
      <c r="G93" s="149"/>
    </row>
    <row r="94" spans="3:7" ht="15.75" customHeight="1">
      <c r="C94" s="149"/>
      <c r="D94" s="149"/>
      <c r="E94" s="149"/>
      <c r="F94" s="149"/>
      <c r="G94" s="149"/>
    </row>
    <row r="95" spans="3:7" ht="15.75" customHeight="1">
      <c r="C95" s="149"/>
      <c r="D95" s="149"/>
      <c r="E95" s="149"/>
      <c r="F95" s="149"/>
      <c r="G95" s="149"/>
    </row>
    <row r="96" spans="3:7" ht="15.75" customHeight="1">
      <c r="C96" s="149"/>
      <c r="D96" s="149"/>
      <c r="E96" s="149"/>
      <c r="F96" s="149"/>
      <c r="G96" s="149"/>
    </row>
    <row r="97" spans="1:26" ht="15.75" customHeight="1">
      <c r="C97" s="149"/>
      <c r="D97" s="149"/>
      <c r="E97" s="149"/>
      <c r="F97" s="149"/>
      <c r="G97" s="149"/>
    </row>
    <row r="98" spans="1:26" ht="15.75" customHeight="1">
      <c r="C98" s="149"/>
      <c r="D98" s="149"/>
      <c r="E98" s="149"/>
      <c r="F98" s="149"/>
      <c r="G98" s="149"/>
    </row>
    <row r="99" spans="1:26" ht="15.75" customHeight="1">
      <c r="C99" s="149"/>
      <c r="D99" s="149"/>
      <c r="E99" s="149"/>
      <c r="F99" s="149"/>
      <c r="G99" s="149"/>
    </row>
    <row r="100" spans="1:26" ht="15.75" customHeight="1">
      <c r="C100" s="149"/>
      <c r="D100" s="149"/>
      <c r="E100" s="149"/>
      <c r="F100" s="149"/>
      <c r="G100" s="149"/>
    </row>
    <row r="101" spans="1:26" ht="15.75" customHeight="1">
      <c r="A101" s="172"/>
      <c r="C101" s="149"/>
      <c r="D101" s="149"/>
      <c r="E101" s="149"/>
      <c r="F101" s="149"/>
      <c r="G101" s="149"/>
    </row>
    <row r="102" spans="1:26" ht="15.75" customHeight="1">
      <c r="A102" s="173"/>
      <c r="B102" s="174"/>
      <c r="C102" s="171"/>
      <c r="D102" s="171"/>
      <c r="E102" s="171"/>
      <c r="F102" s="171"/>
      <c r="G102" s="171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spans="1:26" ht="15.75" customHeight="1">
      <c r="C103" s="149"/>
      <c r="D103" s="149"/>
      <c r="E103" s="149"/>
      <c r="F103" s="149"/>
      <c r="G103" s="149"/>
    </row>
    <row r="104" spans="1:26" ht="15.75" customHeight="1">
      <c r="C104" s="149"/>
      <c r="D104" s="149"/>
      <c r="E104" s="149"/>
      <c r="F104" s="149"/>
      <c r="G104" s="149"/>
    </row>
    <row r="105" spans="1:26" ht="15.75" customHeight="1">
      <c r="C105" s="149"/>
      <c r="D105" s="149"/>
      <c r="E105" s="149"/>
      <c r="F105" s="149"/>
      <c r="G105" s="149"/>
    </row>
    <row r="106" spans="1:26" ht="15.75" customHeight="1">
      <c r="C106" s="149"/>
      <c r="D106" s="149"/>
      <c r="E106" s="149"/>
      <c r="F106" s="149"/>
      <c r="G106" s="149"/>
    </row>
    <row r="107" spans="1:26" ht="15.75" customHeight="1">
      <c r="C107" s="149"/>
      <c r="D107" s="149"/>
      <c r="E107" s="149"/>
      <c r="F107" s="149"/>
      <c r="G107" s="149"/>
    </row>
    <row r="108" spans="1:26" ht="15.75" customHeight="1">
      <c r="C108" s="149"/>
      <c r="D108" s="149"/>
      <c r="E108" s="149"/>
      <c r="F108" s="149"/>
      <c r="G108" s="149"/>
    </row>
    <row r="109" spans="1:26" ht="15.75" customHeight="1">
      <c r="C109" s="149"/>
      <c r="D109" s="149"/>
      <c r="E109" s="149"/>
      <c r="F109" s="149"/>
      <c r="G109" s="149"/>
    </row>
    <row r="110" spans="1:26" ht="15.75" customHeight="1">
      <c r="C110" s="149"/>
      <c r="D110" s="149"/>
      <c r="E110" s="149"/>
      <c r="F110" s="149"/>
      <c r="G110" s="149"/>
    </row>
    <row r="111" spans="1:26" ht="15.75" customHeight="1">
      <c r="C111" s="149"/>
      <c r="D111" s="149"/>
      <c r="E111" s="149"/>
      <c r="F111" s="149"/>
      <c r="G111" s="149"/>
    </row>
    <row r="112" spans="1:26" ht="15.75" customHeight="1">
      <c r="C112" s="149"/>
      <c r="D112" s="149"/>
      <c r="E112" s="149"/>
      <c r="F112" s="149"/>
      <c r="G112" s="149"/>
    </row>
    <row r="113" spans="3:7" ht="15.75" customHeight="1">
      <c r="C113" s="149"/>
      <c r="D113" s="149"/>
      <c r="E113" s="149"/>
      <c r="F113" s="149"/>
      <c r="G113" s="149"/>
    </row>
    <row r="114" spans="3:7" ht="15.75" customHeight="1">
      <c r="C114" s="149"/>
      <c r="D114" s="149"/>
      <c r="E114" s="149"/>
      <c r="F114" s="149"/>
      <c r="G114" s="149"/>
    </row>
    <row r="115" spans="3:7" ht="15.75" customHeight="1">
      <c r="C115" s="149"/>
      <c r="D115" s="149"/>
      <c r="E115" s="149"/>
      <c r="F115" s="149"/>
      <c r="G115" s="149"/>
    </row>
    <row r="116" spans="3:7" ht="15.75" customHeight="1">
      <c r="C116" s="149"/>
      <c r="D116" s="149"/>
      <c r="E116" s="149"/>
      <c r="F116" s="149"/>
      <c r="G116" s="149"/>
    </row>
    <row r="117" spans="3:7" ht="15.75" customHeight="1">
      <c r="C117" s="149"/>
      <c r="D117" s="149"/>
      <c r="E117" s="149"/>
      <c r="F117" s="149"/>
      <c r="G117" s="149"/>
    </row>
    <row r="118" spans="3:7" ht="15.75" customHeight="1">
      <c r="C118" s="149"/>
      <c r="D118" s="149"/>
      <c r="E118" s="149"/>
      <c r="F118" s="149"/>
      <c r="G118" s="149"/>
    </row>
    <row r="119" spans="3:7" ht="15.75" customHeight="1"/>
    <row r="120" spans="3:7" ht="15.75" customHeight="1"/>
    <row r="121" spans="3:7" ht="15.75" customHeight="1"/>
    <row r="122" spans="3:7" ht="15.75" customHeight="1"/>
    <row r="123" spans="3:7" ht="15.75" customHeight="1"/>
    <row r="124" spans="3:7" ht="15.75" customHeight="1"/>
    <row r="125" spans="3:7" ht="15.75" customHeight="1"/>
    <row r="126" spans="3:7" ht="15.75" customHeight="1"/>
    <row r="127" spans="3:7" ht="15.75" customHeight="1"/>
    <row r="128" spans="3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G62"/>
  <sheetViews>
    <sheetView workbookViewId="0"/>
  </sheetViews>
  <sheetFormatPr baseColWidth="10" defaultColWidth="14.42578125" defaultRowHeight="15" customHeight="1"/>
  <cols>
    <col min="2" max="2" width="72.28515625" customWidth="1"/>
    <col min="3" max="3" width="3.85546875" customWidth="1"/>
    <col min="4" max="4" width="2.140625" customWidth="1"/>
    <col min="5" max="5" width="48.85546875" customWidth="1"/>
    <col min="6" max="6" width="73.140625" customWidth="1"/>
    <col min="7" max="7" width="34.140625" customWidth="1"/>
  </cols>
  <sheetData>
    <row r="1" spans="1:7" ht="15" customHeight="1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52" t="s">
        <v>673</v>
      </c>
    </row>
    <row r="2" spans="1:7" ht="15" customHeight="1">
      <c r="B2" s="154" t="s">
        <v>14</v>
      </c>
      <c r="C2" s="126"/>
      <c r="D2" s="126"/>
      <c r="E2" s="131" t="s">
        <v>684</v>
      </c>
      <c r="F2" s="131" t="s">
        <v>685</v>
      </c>
      <c r="G2" s="11" t="s">
        <v>69</v>
      </c>
    </row>
    <row r="3" spans="1:7" ht="15" customHeight="1">
      <c r="B3" s="154" t="s">
        <v>346</v>
      </c>
      <c r="C3" s="126"/>
      <c r="D3" s="126"/>
      <c r="E3" s="126"/>
      <c r="F3" s="131" t="s">
        <v>686</v>
      </c>
    </row>
    <row r="4" spans="1:7" ht="15" customHeight="1">
      <c r="B4" s="154" t="s">
        <v>687</v>
      </c>
      <c r="C4" s="126"/>
      <c r="D4" s="126"/>
      <c r="E4" s="126"/>
      <c r="F4" s="131" t="s">
        <v>688</v>
      </c>
      <c r="G4" s="11" t="s">
        <v>69</v>
      </c>
    </row>
    <row r="5" spans="1:7" ht="15" customHeight="1">
      <c r="B5" s="154" t="s">
        <v>364</v>
      </c>
      <c r="C5" s="126"/>
      <c r="D5" s="126"/>
      <c r="E5" s="126"/>
      <c r="F5" s="131" t="s">
        <v>689</v>
      </c>
      <c r="G5" s="11" t="s">
        <v>69</v>
      </c>
    </row>
    <row r="6" spans="1:7" ht="15" customHeight="1">
      <c r="B6" s="154" t="s">
        <v>504</v>
      </c>
      <c r="C6" s="126"/>
      <c r="D6" s="126"/>
      <c r="E6" s="126"/>
      <c r="F6" s="131" t="s">
        <v>690</v>
      </c>
    </row>
    <row r="7" spans="1:7" ht="15" customHeight="1">
      <c r="B7" s="154" t="s">
        <v>537</v>
      </c>
      <c r="C7" s="126"/>
      <c r="D7" s="126"/>
      <c r="E7" s="126"/>
      <c r="F7" s="131" t="s">
        <v>691</v>
      </c>
      <c r="G7" s="30" t="s">
        <v>674</v>
      </c>
    </row>
    <row r="8" spans="1:7" ht="15" customHeight="1">
      <c r="B8" s="154" t="s">
        <v>551</v>
      </c>
      <c r="C8" s="126"/>
      <c r="D8" s="126"/>
      <c r="E8" s="126"/>
      <c r="F8" s="131" t="s">
        <v>693</v>
      </c>
    </row>
    <row r="9" spans="1:7" ht="15" customHeight="1">
      <c r="B9" s="126"/>
      <c r="C9" s="126"/>
      <c r="D9" s="126"/>
      <c r="E9" s="126"/>
      <c r="F9" s="131" t="s">
        <v>694</v>
      </c>
      <c r="G9" s="11" t="s">
        <v>69</v>
      </c>
    </row>
    <row r="10" spans="1:7" ht="15" customHeight="1">
      <c r="B10" s="126"/>
      <c r="C10" s="126"/>
      <c r="D10" s="126"/>
      <c r="E10" s="126"/>
      <c r="F10" s="131" t="s">
        <v>695</v>
      </c>
    </row>
    <row r="11" spans="1:7" ht="15" customHeight="1">
      <c r="B11" s="126"/>
      <c r="C11" s="126"/>
      <c r="D11" s="126"/>
      <c r="E11" s="126"/>
      <c r="F11" s="131" t="s">
        <v>696</v>
      </c>
      <c r="G11" s="11" t="s">
        <v>69</v>
      </c>
    </row>
    <row r="12" spans="1:7" ht="15" customHeight="1">
      <c r="B12" s="126"/>
      <c r="C12" s="126"/>
      <c r="D12" s="126"/>
      <c r="E12" s="126"/>
      <c r="F12" s="131" t="s">
        <v>697</v>
      </c>
    </row>
    <row r="13" spans="1:7" ht="15" customHeight="1">
      <c r="B13" s="126"/>
      <c r="C13" s="126"/>
      <c r="D13" s="126"/>
      <c r="E13" s="126"/>
      <c r="F13" s="131" t="s">
        <v>698</v>
      </c>
      <c r="G13" s="30" t="s">
        <v>674</v>
      </c>
    </row>
    <row r="14" spans="1:7" ht="15" customHeight="1">
      <c r="B14" s="126"/>
      <c r="C14" s="126"/>
      <c r="D14" s="126"/>
      <c r="E14" s="126"/>
      <c r="F14" s="131" t="s">
        <v>699</v>
      </c>
    </row>
    <row r="15" spans="1:7" ht="15" customHeight="1">
      <c r="B15" s="156" t="s">
        <v>14</v>
      </c>
      <c r="C15" s="157"/>
      <c r="D15" s="157"/>
      <c r="E15" s="160" t="s">
        <v>700</v>
      </c>
      <c r="F15" s="160" t="s">
        <v>701</v>
      </c>
      <c r="G15" s="30" t="s">
        <v>674</v>
      </c>
    </row>
    <row r="16" spans="1:7" ht="15" customHeight="1">
      <c r="B16" s="156" t="s">
        <v>504</v>
      </c>
      <c r="C16" s="157"/>
      <c r="D16" s="157"/>
      <c r="E16" s="160"/>
      <c r="F16" s="160" t="s">
        <v>702</v>
      </c>
    </row>
    <row r="17" spans="2:7" ht="15" customHeight="1">
      <c r="B17" s="156" t="s">
        <v>537</v>
      </c>
      <c r="C17" s="157"/>
      <c r="D17" s="157"/>
      <c r="E17" s="160"/>
      <c r="F17" s="160" t="s">
        <v>705</v>
      </c>
      <c r="G17" s="30" t="s">
        <v>674</v>
      </c>
    </row>
    <row r="18" spans="2:7" ht="15" customHeight="1">
      <c r="B18" s="156" t="s">
        <v>299</v>
      </c>
      <c r="C18" s="157"/>
      <c r="D18" s="157"/>
      <c r="E18" s="157"/>
      <c r="F18" s="160" t="s">
        <v>707</v>
      </c>
    </row>
    <row r="19" spans="2:7" ht="15" customHeight="1">
      <c r="B19" s="156" t="s">
        <v>483</v>
      </c>
      <c r="C19" s="157"/>
      <c r="D19" s="157"/>
      <c r="E19" s="157"/>
      <c r="F19" s="160" t="s">
        <v>709</v>
      </c>
      <c r="G19" s="30" t="s">
        <v>674</v>
      </c>
    </row>
    <row r="20" spans="2:7" ht="15" customHeight="1">
      <c r="B20" s="157"/>
      <c r="C20" s="157"/>
      <c r="D20" s="157"/>
      <c r="E20" s="157"/>
      <c r="F20" s="160" t="s">
        <v>711</v>
      </c>
      <c r="G20" s="30" t="s">
        <v>674</v>
      </c>
    </row>
    <row r="21" spans="2:7" ht="15" customHeight="1">
      <c r="B21" s="157"/>
      <c r="C21" s="157"/>
      <c r="D21" s="157"/>
      <c r="E21" s="157"/>
      <c r="F21" s="160" t="s">
        <v>713</v>
      </c>
    </row>
    <row r="22" spans="2:7" ht="15" customHeight="1">
      <c r="B22" s="157"/>
      <c r="C22" s="157"/>
      <c r="D22" s="157"/>
      <c r="E22" s="157"/>
      <c r="F22" s="160" t="s">
        <v>714</v>
      </c>
      <c r="G22" s="11" t="s">
        <v>69</v>
      </c>
    </row>
    <row r="23" spans="2:7" ht="15" customHeight="1">
      <c r="B23" s="157"/>
      <c r="C23" s="157"/>
      <c r="D23" s="157"/>
      <c r="E23" s="157"/>
      <c r="F23" s="160" t="s">
        <v>716</v>
      </c>
      <c r="G23" s="11" t="s">
        <v>69</v>
      </c>
    </row>
    <row r="24" spans="2:7" ht="15" customHeight="1">
      <c r="B24" s="157"/>
      <c r="C24" s="157"/>
      <c r="D24" s="157"/>
      <c r="E24" s="157"/>
      <c r="F24" s="160" t="s">
        <v>718</v>
      </c>
    </row>
    <row r="25" spans="2:7" ht="15" customHeight="1">
      <c r="B25" s="157"/>
      <c r="C25" s="157"/>
      <c r="D25" s="157"/>
      <c r="E25" s="157"/>
      <c r="F25" s="160" t="s">
        <v>719</v>
      </c>
      <c r="G25" s="11" t="s">
        <v>69</v>
      </c>
    </row>
    <row r="26" spans="2:7" ht="15" customHeight="1">
      <c r="B26" s="157"/>
      <c r="C26" s="157"/>
      <c r="D26" s="157"/>
      <c r="E26" s="157"/>
      <c r="F26" s="160" t="s">
        <v>720</v>
      </c>
    </row>
    <row r="27" spans="2:7" ht="12.75">
      <c r="B27" s="157"/>
      <c r="C27" s="157"/>
      <c r="D27" s="157"/>
      <c r="E27" s="157"/>
      <c r="F27" s="160" t="s">
        <v>721</v>
      </c>
      <c r="G27" s="30" t="s">
        <v>703</v>
      </c>
    </row>
    <row r="28" spans="2:7" ht="12.75">
      <c r="B28" s="157"/>
      <c r="C28" s="157"/>
      <c r="D28" s="157"/>
      <c r="E28" s="157"/>
      <c r="F28" s="160" t="s">
        <v>722</v>
      </c>
    </row>
    <row r="29" spans="2:7" ht="12.75">
      <c r="B29" s="157"/>
      <c r="C29" s="157"/>
      <c r="D29" s="157"/>
      <c r="E29" s="157"/>
      <c r="F29" s="160" t="s">
        <v>723</v>
      </c>
    </row>
    <row r="30" spans="2:7" ht="12.75">
      <c r="B30" s="126"/>
      <c r="C30" s="126"/>
      <c r="D30" s="126"/>
      <c r="E30" s="131" t="s">
        <v>724</v>
      </c>
      <c r="F30" s="131" t="s">
        <v>725</v>
      </c>
      <c r="G30" s="11"/>
    </row>
    <row r="31" spans="2:7" ht="12.75">
      <c r="B31" s="154" t="s">
        <v>14</v>
      </c>
      <c r="C31" s="126"/>
      <c r="D31" s="126"/>
      <c r="E31" s="131"/>
      <c r="F31" s="131" t="s">
        <v>726</v>
      </c>
      <c r="G31" s="30" t="s">
        <v>703</v>
      </c>
    </row>
    <row r="32" spans="2:7" ht="12.75">
      <c r="B32" s="154" t="s">
        <v>504</v>
      </c>
      <c r="C32" s="126"/>
      <c r="D32" s="126"/>
      <c r="E32" s="126"/>
      <c r="F32" s="131" t="s">
        <v>728</v>
      </c>
      <c r="G32" s="30" t="s">
        <v>703</v>
      </c>
    </row>
    <row r="33" spans="2:7" ht="12.75">
      <c r="B33" s="154" t="s">
        <v>537</v>
      </c>
      <c r="C33" s="126"/>
      <c r="D33" s="126"/>
      <c r="E33" s="126"/>
      <c r="F33" s="131" t="s">
        <v>730</v>
      </c>
      <c r="G33" s="30" t="s">
        <v>703</v>
      </c>
    </row>
    <row r="34" spans="2:7" ht="12.75">
      <c r="B34" s="154" t="s">
        <v>475</v>
      </c>
      <c r="C34" s="126"/>
      <c r="D34" s="126"/>
      <c r="E34" s="126"/>
      <c r="F34" s="131" t="s">
        <v>731</v>
      </c>
    </row>
    <row r="35" spans="2:7" ht="12.75">
      <c r="B35" s="126"/>
      <c r="C35" s="126"/>
      <c r="D35" s="126"/>
      <c r="E35" s="126"/>
      <c r="F35" s="131" t="s">
        <v>732</v>
      </c>
      <c r="G35" s="30" t="s">
        <v>674</v>
      </c>
    </row>
    <row r="36" spans="2:7" ht="12.75">
      <c r="B36" s="126"/>
      <c r="C36" s="126"/>
      <c r="D36" s="126"/>
      <c r="E36" s="126"/>
      <c r="F36" s="131" t="s">
        <v>733</v>
      </c>
      <c r="G36" s="11" t="s">
        <v>69</v>
      </c>
    </row>
    <row r="37" spans="2:7" ht="12.75">
      <c r="B37" s="126"/>
      <c r="C37" s="126"/>
      <c r="D37" s="126"/>
      <c r="E37" s="126"/>
      <c r="F37" s="131" t="s">
        <v>735</v>
      </c>
      <c r="G37" s="11" t="s">
        <v>69</v>
      </c>
    </row>
    <row r="38" spans="2:7" ht="12.75">
      <c r="B38" s="126"/>
      <c r="C38" s="126"/>
      <c r="D38" s="126"/>
      <c r="E38" s="126"/>
      <c r="F38" s="131" t="s">
        <v>736</v>
      </c>
    </row>
    <row r="39" spans="2:7" ht="12.75">
      <c r="B39" s="126"/>
      <c r="C39" s="126"/>
      <c r="D39" s="126"/>
      <c r="E39" s="126"/>
      <c r="F39" s="131" t="s">
        <v>737</v>
      </c>
      <c r="G39" s="11" t="s">
        <v>69</v>
      </c>
    </row>
    <row r="40" spans="2:7" ht="12.75">
      <c r="B40" s="126"/>
      <c r="C40" s="126"/>
      <c r="D40" s="126"/>
      <c r="E40" s="126"/>
      <c r="F40" s="131" t="s">
        <v>739</v>
      </c>
    </row>
    <row r="41" spans="2:7" ht="12.75">
      <c r="B41" s="157"/>
      <c r="C41" s="157"/>
      <c r="D41" s="157"/>
      <c r="E41" s="160" t="s">
        <v>740</v>
      </c>
      <c r="F41" s="160" t="s">
        <v>741</v>
      </c>
      <c r="G41" s="30" t="s">
        <v>703</v>
      </c>
    </row>
    <row r="42" spans="2:7" ht="12.75">
      <c r="B42" s="156" t="s">
        <v>14</v>
      </c>
      <c r="C42" s="157"/>
      <c r="D42" s="157"/>
      <c r="E42" s="160"/>
      <c r="F42" s="160" t="s">
        <v>742</v>
      </c>
    </row>
    <row r="43" spans="2:7" ht="12.75">
      <c r="B43" s="156" t="s">
        <v>504</v>
      </c>
      <c r="C43" s="157"/>
      <c r="D43" s="157"/>
      <c r="E43" s="157"/>
      <c r="F43" s="160" t="s">
        <v>743</v>
      </c>
      <c r="G43" s="11" t="s">
        <v>69</v>
      </c>
    </row>
    <row r="44" spans="2:7" ht="12.75">
      <c r="B44" s="156" t="s">
        <v>537</v>
      </c>
      <c r="C44" s="157"/>
      <c r="D44" s="157"/>
      <c r="E44" s="157"/>
      <c r="F44" s="160" t="s">
        <v>744</v>
      </c>
      <c r="G44" s="11" t="s">
        <v>69</v>
      </c>
    </row>
    <row r="45" spans="2:7" ht="12.75">
      <c r="B45" s="156" t="s">
        <v>551</v>
      </c>
      <c r="C45" s="157"/>
      <c r="D45" s="157"/>
      <c r="E45" s="157"/>
      <c r="F45" s="160" t="s">
        <v>745</v>
      </c>
      <c r="G45" s="11" t="s">
        <v>69</v>
      </c>
    </row>
    <row r="46" spans="2:7" ht="12.75">
      <c r="B46" s="156" t="s">
        <v>704</v>
      </c>
      <c r="C46" s="157"/>
      <c r="D46" s="157"/>
      <c r="E46" s="157"/>
      <c r="F46" s="160" t="s">
        <v>746</v>
      </c>
    </row>
    <row r="47" spans="2:7" ht="12.75">
      <c r="B47" s="157"/>
      <c r="C47" s="157"/>
      <c r="D47" s="157"/>
      <c r="E47" s="157"/>
      <c r="F47" s="160" t="s">
        <v>748</v>
      </c>
      <c r="G47" s="30" t="s">
        <v>703</v>
      </c>
    </row>
    <row r="48" spans="2:7" ht="12.75">
      <c r="B48" s="157"/>
      <c r="C48" s="157"/>
      <c r="D48" s="157"/>
      <c r="E48" s="157"/>
      <c r="F48" s="160" t="s">
        <v>750</v>
      </c>
    </row>
    <row r="49" spans="2:7" ht="12.75">
      <c r="B49" s="157"/>
      <c r="C49" s="157"/>
      <c r="D49" s="157"/>
      <c r="E49" s="157"/>
      <c r="F49" s="160" t="s">
        <v>752</v>
      </c>
      <c r="G49" s="11" t="s">
        <v>69</v>
      </c>
    </row>
    <row r="50" spans="2:7" ht="12.75">
      <c r="B50" s="157"/>
      <c r="C50" s="157"/>
      <c r="D50" s="157"/>
      <c r="E50" s="157"/>
      <c r="F50" s="160" t="s">
        <v>753</v>
      </c>
      <c r="G50" s="30" t="s">
        <v>674</v>
      </c>
    </row>
    <row r="51" spans="2:7" ht="12.75">
      <c r="B51" s="157"/>
      <c r="C51" s="157"/>
      <c r="D51" s="157"/>
      <c r="E51" s="157"/>
      <c r="F51" s="160" t="s">
        <v>754</v>
      </c>
    </row>
    <row r="52" spans="2:7" ht="12.75">
      <c r="B52" s="157"/>
      <c r="C52" s="157"/>
      <c r="D52" s="157"/>
      <c r="E52" s="157"/>
      <c r="F52" s="160" t="s">
        <v>755</v>
      </c>
      <c r="G52" s="11" t="s">
        <v>69</v>
      </c>
    </row>
    <row r="53" spans="2:7" ht="12.75">
      <c r="B53" s="157"/>
      <c r="C53" s="157"/>
      <c r="D53" s="157"/>
      <c r="E53" s="157"/>
      <c r="F53" s="160" t="s">
        <v>757</v>
      </c>
    </row>
    <row r="54" spans="2:7" ht="12.75">
      <c r="B54" s="126"/>
      <c r="C54" s="126"/>
      <c r="D54" s="126"/>
      <c r="E54" s="131" t="s">
        <v>758</v>
      </c>
      <c r="F54" s="131" t="s">
        <v>760</v>
      </c>
      <c r="G54" s="30" t="s">
        <v>703</v>
      </c>
    </row>
    <row r="55" spans="2:7" ht="12.75">
      <c r="B55" s="154" t="s">
        <v>445</v>
      </c>
      <c r="C55" s="126"/>
      <c r="D55" s="126"/>
      <c r="E55" s="131"/>
      <c r="F55" s="131" t="s">
        <v>762</v>
      </c>
      <c r="G55" s="30" t="s">
        <v>703</v>
      </c>
    </row>
    <row r="56" spans="2:7" ht="12.75">
      <c r="B56" s="154" t="s">
        <v>504</v>
      </c>
      <c r="C56" s="126"/>
      <c r="D56" s="126"/>
      <c r="E56" s="126"/>
      <c r="F56" s="131" t="s">
        <v>763</v>
      </c>
      <c r="G56" s="30" t="s">
        <v>703</v>
      </c>
    </row>
    <row r="57" spans="2:7" ht="12.75">
      <c r="B57" s="154" t="s">
        <v>537</v>
      </c>
      <c r="C57" s="126"/>
      <c r="D57" s="126"/>
      <c r="E57" s="126"/>
      <c r="F57" s="131" t="s">
        <v>765</v>
      </c>
      <c r="G57" s="30" t="s">
        <v>703</v>
      </c>
    </row>
    <row r="58" spans="2:7" ht="12.75">
      <c r="B58" s="154" t="s">
        <v>551</v>
      </c>
      <c r="C58" s="126"/>
      <c r="D58" s="126"/>
      <c r="E58" s="126"/>
      <c r="F58" s="131" t="s">
        <v>766</v>
      </c>
      <c r="G58" s="30" t="s">
        <v>703</v>
      </c>
    </row>
    <row r="59" spans="2:7" ht="12.75">
      <c r="B59" s="126"/>
      <c r="C59" s="126"/>
      <c r="D59" s="126"/>
      <c r="E59" s="126"/>
      <c r="F59" s="131" t="s">
        <v>767</v>
      </c>
      <c r="G59" s="30" t="s">
        <v>703</v>
      </c>
    </row>
    <row r="60" spans="2:7" ht="12.75">
      <c r="B60" s="126"/>
      <c r="C60" s="126"/>
      <c r="D60" s="126"/>
      <c r="E60" s="126"/>
      <c r="F60" s="126"/>
    </row>
    <row r="61" spans="2:7" ht="12.75">
      <c r="B61" s="126"/>
      <c r="C61" s="126"/>
      <c r="D61" s="126"/>
      <c r="E61" s="126"/>
      <c r="F61" s="126"/>
    </row>
    <row r="62" spans="2:7" ht="12.75">
      <c r="B62" s="126"/>
      <c r="C62" s="126"/>
      <c r="D62" s="126"/>
      <c r="E62" s="126"/>
      <c r="F62" s="1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30"/>
  <sheetViews>
    <sheetView workbookViewId="0"/>
  </sheetViews>
  <sheetFormatPr baseColWidth="10" defaultColWidth="14.42578125" defaultRowHeight="15" customHeight="1"/>
  <cols>
    <col min="1" max="1" width="26" customWidth="1"/>
    <col min="2" max="2" width="16.85546875" customWidth="1"/>
    <col min="3" max="3" width="14.28515625" customWidth="1"/>
    <col min="4" max="4" width="18.85546875" customWidth="1"/>
    <col min="5" max="5" width="42.5703125" customWidth="1"/>
    <col min="6" max="6" width="78.28515625" customWidth="1"/>
    <col min="7" max="7" width="35.7109375" customWidth="1"/>
    <col min="8" max="26" width="17.28515625" customWidth="1"/>
  </cols>
  <sheetData>
    <row r="1" spans="1:7" ht="12.75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45" t="s">
        <v>673</v>
      </c>
    </row>
    <row r="2" spans="1:7" ht="12.75">
      <c r="A2" s="153"/>
      <c r="B2" s="154" t="s">
        <v>137</v>
      </c>
      <c r="C2" s="126"/>
      <c r="D2" s="117"/>
      <c r="E2" s="168" t="s">
        <v>790</v>
      </c>
      <c r="F2" s="175"/>
      <c r="G2" s="149"/>
    </row>
    <row r="3" spans="1:7" ht="12.75">
      <c r="A3" s="176" t="s">
        <v>674</v>
      </c>
      <c r="B3" s="131" t="s">
        <v>307</v>
      </c>
      <c r="C3" s="126"/>
      <c r="D3" s="117"/>
      <c r="E3" s="126"/>
      <c r="F3" s="175" t="s">
        <v>791</v>
      </c>
      <c r="G3" s="149"/>
    </row>
    <row r="4" spans="1:7" ht="12.75">
      <c r="A4" s="176" t="s">
        <v>703</v>
      </c>
      <c r="B4" s="154" t="s">
        <v>320</v>
      </c>
      <c r="C4" s="126"/>
      <c r="D4" s="117"/>
      <c r="E4" s="126"/>
      <c r="F4" s="175" t="s">
        <v>792</v>
      </c>
      <c r="G4" s="149"/>
    </row>
    <row r="5" spans="1:7" ht="12.75">
      <c r="A5" s="149"/>
      <c r="B5" s="154" t="s">
        <v>364</v>
      </c>
      <c r="C5" s="126"/>
      <c r="D5" s="115"/>
      <c r="E5" s="126"/>
      <c r="F5" s="175"/>
      <c r="G5" s="149"/>
    </row>
    <row r="6" spans="1:7" ht="12.75">
      <c r="A6" s="177" t="s">
        <v>69</v>
      </c>
      <c r="B6" s="154" t="s">
        <v>429</v>
      </c>
      <c r="C6" s="126"/>
      <c r="D6" s="115"/>
      <c r="E6" s="126"/>
      <c r="F6" s="175" t="s">
        <v>793</v>
      </c>
      <c r="G6" s="149"/>
    </row>
    <row r="7" spans="1:7" ht="12.75">
      <c r="A7" s="155" t="s">
        <v>69</v>
      </c>
      <c r="B7" s="154" t="s">
        <v>794</v>
      </c>
      <c r="C7" s="126"/>
      <c r="D7" s="115"/>
      <c r="E7" s="126"/>
      <c r="F7" s="175" t="s">
        <v>795</v>
      </c>
      <c r="G7" s="149"/>
    </row>
    <row r="8" spans="1:7" ht="12.75">
      <c r="A8" s="155" t="s">
        <v>69</v>
      </c>
      <c r="B8" s="131" t="s">
        <v>438</v>
      </c>
      <c r="C8" s="126"/>
      <c r="D8" s="115"/>
      <c r="E8" s="126"/>
      <c r="F8" s="175" t="s">
        <v>796</v>
      </c>
      <c r="G8" s="149"/>
    </row>
    <row r="9" spans="1:7" ht="15.75" customHeight="1">
      <c r="A9" s="177" t="s">
        <v>69</v>
      </c>
      <c r="B9" s="131" t="s">
        <v>475</v>
      </c>
      <c r="C9" s="126"/>
      <c r="D9" s="115"/>
      <c r="E9" s="168"/>
      <c r="F9" s="175" t="s">
        <v>797</v>
      </c>
      <c r="G9" s="149"/>
    </row>
    <row r="10" spans="1:7" ht="15.75" customHeight="1">
      <c r="A10" s="164"/>
      <c r="B10" s="131" t="s">
        <v>562</v>
      </c>
      <c r="C10" s="126"/>
      <c r="D10" s="115"/>
      <c r="E10" s="175"/>
      <c r="F10" s="126"/>
      <c r="G10" s="149"/>
    </row>
    <row r="11" spans="1:7" ht="15.75" customHeight="1">
      <c r="A11" s="164"/>
      <c r="B11" s="157"/>
      <c r="C11" s="157"/>
      <c r="D11" s="158"/>
      <c r="E11" s="178" t="s">
        <v>798</v>
      </c>
      <c r="F11" s="157"/>
      <c r="G11" s="149"/>
    </row>
    <row r="12" spans="1:7" ht="15.75" customHeight="1">
      <c r="A12" s="176" t="s">
        <v>703</v>
      </c>
      <c r="B12" s="156" t="s">
        <v>799</v>
      </c>
      <c r="C12" s="157"/>
      <c r="D12" s="158"/>
      <c r="E12" s="157"/>
      <c r="F12" s="178" t="s">
        <v>800</v>
      </c>
      <c r="G12" s="149"/>
    </row>
    <row r="13" spans="1:7" ht="15.75" customHeight="1">
      <c r="A13" s="176" t="s">
        <v>703</v>
      </c>
      <c r="B13" s="156" t="s">
        <v>801</v>
      </c>
      <c r="C13" s="157"/>
      <c r="D13" s="158"/>
      <c r="E13" s="157"/>
      <c r="F13" s="178" t="s">
        <v>802</v>
      </c>
      <c r="G13" s="149"/>
    </row>
    <row r="14" spans="1:7" ht="15.75" customHeight="1">
      <c r="A14" s="30" t="s">
        <v>674</v>
      </c>
      <c r="B14" s="160" t="s">
        <v>328</v>
      </c>
      <c r="C14" s="157"/>
      <c r="D14" s="158"/>
      <c r="E14" s="157"/>
      <c r="F14" s="178" t="s">
        <v>803</v>
      </c>
      <c r="G14" s="149"/>
    </row>
    <row r="15" spans="1:7" ht="15.75" customHeight="1">
      <c r="A15" s="155" t="s">
        <v>69</v>
      </c>
      <c r="B15" s="160" t="s">
        <v>340</v>
      </c>
      <c r="C15" s="157"/>
      <c r="D15" s="158"/>
      <c r="E15" s="157"/>
      <c r="F15" s="178" t="s">
        <v>804</v>
      </c>
      <c r="G15" s="149"/>
    </row>
    <row r="16" spans="1:7" ht="15.75" customHeight="1">
      <c r="A16" s="155" t="s">
        <v>69</v>
      </c>
      <c r="B16" s="160" t="s">
        <v>346</v>
      </c>
      <c r="C16" s="157"/>
      <c r="D16" s="158"/>
      <c r="E16" s="159"/>
      <c r="F16" s="178" t="s">
        <v>805</v>
      </c>
      <c r="G16" s="149"/>
    </row>
    <row r="17" spans="1:7" ht="15.75" customHeight="1">
      <c r="A17" s="155" t="s">
        <v>69</v>
      </c>
      <c r="B17" s="160" t="s">
        <v>352</v>
      </c>
      <c r="C17" s="157"/>
      <c r="D17" s="158"/>
      <c r="E17" s="157"/>
      <c r="F17" s="178" t="s">
        <v>806</v>
      </c>
      <c r="G17" s="149"/>
    </row>
    <row r="18" spans="1:7" ht="15.75" customHeight="1">
      <c r="A18" s="155" t="s">
        <v>69</v>
      </c>
      <c r="B18" s="160" t="s">
        <v>359</v>
      </c>
      <c r="C18" s="157"/>
      <c r="D18" s="158"/>
      <c r="E18" s="157"/>
      <c r="F18" s="178" t="s">
        <v>807</v>
      </c>
      <c r="G18" s="149"/>
    </row>
    <row r="19" spans="1:7" ht="15.75" customHeight="1">
      <c r="A19" s="155"/>
      <c r="B19" s="156" t="s">
        <v>372</v>
      </c>
      <c r="C19" s="157"/>
      <c r="D19" s="158"/>
      <c r="E19" s="157"/>
      <c r="F19" s="178"/>
      <c r="G19" s="149"/>
    </row>
    <row r="20" spans="1:7" ht="15.75" customHeight="1">
      <c r="A20" s="30" t="s">
        <v>674</v>
      </c>
      <c r="B20" s="156" t="s">
        <v>396</v>
      </c>
      <c r="C20" s="157"/>
      <c r="D20" s="158"/>
      <c r="E20" s="157"/>
      <c r="F20" s="178" t="s">
        <v>808</v>
      </c>
      <c r="G20" s="149"/>
    </row>
    <row r="21" spans="1:7" ht="15.75" customHeight="1">
      <c r="A21" s="149"/>
      <c r="B21" s="160" t="s">
        <v>433</v>
      </c>
      <c r="C21" s="157"/>
      <c r="D21" s="158"/>
      <c r="E21" s="157"/>
      <c r="F21" s="178"/>
      <c r="G21" s="149"/>
    </row>
    <row r="22" spans="1:7" ht="15.75" customHeight="1">
      <c r="A22" s="30" t="s">
        <v>674</v>
      </c>
      <c r="B22" s="160" t="s">
        <v>465</v>
      </c>
      <c r="C22" s="157"/>
      <c r="D22" s="158"/>
      <c r="E22" s="157"/>
      <c r="F22" s="178" t="s">
        <v>809</v>
      </c>
      <c r="G22" s="149"/>
    </row>
    <row r="23" spans="1:7" ht="15.75" customHeight="1">
      <c r="A23" s="155"/>
      <c r="B23" s="156" t="s">
        <v>475</v>
      </c>
      <c r="C23" s="157"/>
      <c r="D23" s="158"/>
      <c r="E23" s="178"/>
      <c r="F23" s="179"/>
      <c r="G23" s="149"/>
    </row>
    <row r="24" spans="1:7" ht="15.75" customHeight="1">
      <c r="A24" s="155"/>
      <c r="B24" s="156" t="s">
        <v>498</v>
      </c>
      <c r="C24" s="157"/>
      <c r="D24" s="158"/>
      <c r="E24" s="178"/>
      <c r="F24" s="179"/>
      <c r="G24" s="149"/>
    </row>
    <row r="25" spans="1:7" ht="15.75" customHeight="1">
      <c r="A25" s="155"/>
      <c r="B25" s="156" t="s">
        <v>504</v>
      </c>
      <c r="C25" s="157"/>
      <c r="D25" s="158"/>
      <c r="E25" s="178"/>
      <c r="F25" s="179"/>
      <c r="G25" s="149"/>
    </row>
    <row r="26" spans="1:7" ht="15.75" customHeight="1">
      <c r="A26" s="155"/>
      <c r="B26" s="156" t="s">
        <v>810</v>
      </c>
      <c r="C26" s="157"/>
      <c r="D26" s="158"/>
      <c r="E26" s="178"/>
      <c r="F26" s="179"/>
      <c r="G26" s="149"/>
    </row>
    <row r="27" spans="1:7" ht="15.75" customHeight="1">
      <c r="A27" s="155"/>
      <c r="B27" s="154" t="s">
        <v>801</v>
      </c>
      <c r="C27" s="126"/>
      <c r="D27" s="115"/>
      <c r="E27" s="175" t="s">
        <v>811</v>
      </c>
      <c r="F27" s="180"/>
      <c r="G27" s="149"/>
    </row>
    <row r="28" spans="1:7" ht="15.75" customHeight="1">
      <c r="A28" s="155"/>
      <c r="B28" s="169" t="s">
        <v>239</v>
      </c>
      <c r="C28" s="126"/>
      <c r="D28" s="115"/>
      <c r="E28" s="126"/>
      <c r="F28" s="180"/>
      <c r="G28" s="149"/>
    </row>
    <row r="29" spans="1:7" ht="15.75" customHeight="1">
      <c r="A29" s="153"/>
      <c r="B29" s="154" t="s">
        <v>267</v>
      </c>
      <c r="C29" s="126"/>
      <c r="D29" s="115"/>
      <c r="E29" s="126"/>
      <c r="F29" s="175"/>
      <c r="G29" s="149"/>
    </row>
    <row r="30" spans="1:7" ht="15.75" customHeight="1">
      <c r="A30" s="153"/>
      <c r="B30" s="154" t="s">
        <v>294</v>
      </c>
      <c r="C30" s="126"/>
      <c r="D30" s="115"/>
      <c r="E30" s="126"/>
      <c r="F30" s="175"/>
      <c r="G30" s="149"/>
    </row>
    <row r="31" spans="1:7" ht="15.75" customHeight="1">
      <c r="A31" s="176" t="s">
        <v>703</v>
      </c>
      <c r="B31" s="154" t="s">
        <v>320</v>
      </c>
      <c r="C31" s="126"/>
      <c r="D31" s="115"/>
      <c r="E31" s="126"/>
      <c r="F31" s="175" t="s">
        <v>812</v>
      </c>
      <c r="G31" s="149"/>
    </row>
    <row r="32" spans="1:7" ht="15.75" customHeight="1">
      <c r="A32" s="155" t="s">
        <v>69</v>
      </c>
      <c r="B32" s="131" t="s">
        <v>335</v>
      </c>
      <c r="C32" s="126"/>
      <c r="D32" s="115"/>
      <c r="E32" s="126"/>
      <c r="F32" s="175" t="s">
        <v>813</v>
      </c>
      <c r="G32" s="149"/>
    </row>
    <row r="33" spans="1:7" ht="15.75" customHeight="1">
      <c r="A33" s="155" t="s">
        <v>69</v>
      </c>
      <c r="B33" s="131" t="s">
        <v>346</v>
      </c>
      <c r="C33" s="126"/>
      <c r="D33" s="115"/>
      <c r="E33" s="126"/>
      <c r="F33" s="175" t="s">
        <v>814</v>
      </c>
      <c r="G33" s="149"/>
    </row>
    <row r="34" spans="1:7" ht="15.75" customHeight="1">
      <c r="A34" s="155" t="s">
        <v>69</v>
      </c>
      <c r="B34" s="131" t="s">
        <v>352</v>
      </c>
      <c r="C34" s="126"/>
      <c r="D34" s="115"/>
      <c r="E34" s="126"/>
      <c r="F34" s="175" t="s">
        <v>815</v>
      </c>
      <c r="G34" s="149"/>
    </row>
    <row r="35" spans="1:7" ht="15.75" customHeight="1">
      <c r="A35" s="155" t="s">
        <v>69</v>
      </c>
      <c r="B35" s="131" t="s">
        <v>359</v>
      </c>
      <c r="C35" s="126"/>
      <c r="D35" s="115"/>
      <c r="E35" s="126"/>
      <c r="F35" s="175" t="s">
        <v>816</v>
      </c>
      <c r="G35" s="149"/>
    </row>
    <row r="36" spans="1:7" ht="15.75" customHeight="1">
      <c r="A36" s="155" t="s">
        <v>69</v>
      </c>
      <c r="B36" s="154" t="s">
        <v>438</v>
      </c>
      <c r="C36" s="126"/>
      <c r="D36" s="115"/>
      <c r="E36" s="126"/>
      <c r="F36" s="175" t="s">
        <v>817</v>
      </c>
      <c r="G36" s="149"/>
    </row>
    <row r="37" spans="1:7" ht="15.75" customHeight="1">
      <c r="A37" s="155" t="s">
        <v>69</v>
      </c>
      <c r="B37" s="131" t="s">
        <v>465</v>
      </c>
      <c r="C37" s="126"/>
      <c r="D37" s="115"/>
      <c r="E37" s="126"/>
      <c r="F37" s="175" t="s">
        <v>818</v>
      </c>
      <c r="G37" s="149"/>
    </row>
    <row r="38" spans="1:7" ht="15.75" customHeight="1">
      <c r="A38" s="155" t="s">
        <v>69</v>
      </c>
      <c r="B38" s="131" t="s">
        <v>475</v>
      </c>
      <c r="C38" s="126"/>
      <c r="D38" s="115"/>
      <c r="E38" s="126"/>
      <c r="F38" s="175" t="s">
        <v>819</v>
      </c>
      <c r="G38" s="149"/>
    </row>
    <row r="39" spans="1:7" ht="15.75" customHeight="1">
      <c r="A39" s="181"/>
      <c r="B39" s="131" t="s">
        <v>504</v>
      </c>
      <c r="C39" s="126"/>
      <c r="D39" s="126"/>
      <c r="E39" s="126"/>
      <c r="F39" s="175"/>
      <c r="G39" s="149"/>
    </row>
    <row r="40" spans="1:7" ht="15.75" customHeight="1">
      <c r="A40" s="182" t="s">
        <v>674</v>
      </c>
      <c r="B40" s="131" t="s">
        <v>810</v>
      </c>
      <c r="C40" s="126"/>
      <c r="D40" s="126"/>
      <c r="E40" s="126"/>
      <c r="F40" s="175" t="s">
        <v>820</v>
      </c>
      <c r="G40" s="149"/>
    </row>
    <row r="41" spans="1:7" ht="15.75" customHeight="1">
      <c r="A41" s="181"/>
      <c r="B41" s="126"/>
      <c r="C41" s="126"/>
      <c r="D41" s="126"/>
      <c r="E41" s="126"/>
      <c r="F41" s="175"/>
      <c r="G41" s="149"/>
    </row>
    <row r="42" spans="1:7" ht="15.75" customHeight="1">
      <c r="A42" s="155"/>
      <c r="B42" s="156" t="s">
        <v>14</v>
      </c>
      <c r="C42" s="157"/>
      <c r="D42" s="157"/>
      <c r="E42" s="178" t="s">
        <v>821</v>
      </c>
      <c r="F42" s="183"/>
      <c r="G42" s="149"/>
    </row>
    <row r="43" spans="1:7" ht="15.75" customHeight="1">
      <c r="A43" s="153"/>
      <c r="B43" s="160" t="s">
        <v>192</v>
      </c>
      <c r="C43" s="157"/>
      <c r="D43" s="157"/>
      <c r="E43" s="157"/>
      <c r="F43" s="178"/>
      <c r="G43" s="149"/>
    </row>
    <row r="44" spans="1:7" ht="15.75" customHeight="1">
      <c r="A44" s="153"/>
      <c r="B44" s="160" t="s">
        <v>267</v>
      </c>
      <c r="C44" s="157"/>
      <c r="D44" s="157"/>
      <c r="E44" s="157"/>
      <c r="F44" s="178"/>
      <c r="G44" s="149"/>
    </row>
    <row r="45" spans="1:7" ht="15.75" customHeight="1">
      <c r="A45" s="153"/>
      <c r="B45" s="160" t="s">
        <v>294</v>
      </c>
      <c r="C45" s="157"/>
      <c r="D45" s="157"/>
      <c r="E45" s="157"/>
      <c r="F45" s="178"/>
      <c r="G45" s="149"/>
    </row>
    <row r="46" spans="1:7" ht="15.75" customHeight="1">
      <c r="A46" s="176" t="s">
        <v>674</v>
      </c>
      <c r="B46" s="160" t="s">
        <v>314</v>
      </c>
      <c r="C46" s="157"/>
      <c r="D46" s="157"/>
      <c r="E46" s="157"/>
      <c r="F46" s="178" t="s">
        <v>822</v>
      </c>
      <c r="G46" s="149"/>
    </row>
    <row r="47" spans="1:7" ht="15.75" customHeight="1">
      <c r="A47" s="176" t="s">
        <v>674</v>
      </c>
      <c r="B47" s="160" t="s">
        <v>335</v>
      </c>
      <c r="C47" s="157"/>
      <c r="D47" s="157"/>
      <c r="E47" s="157"/>
      <c r="F47" s="178" t="s">
        <v>823</v>
      </c>
      <c r="G47" s="149"/>
    </row>
    <row r="48" spans="1:7" ht="15.75" customHeight="1">
      <c r="A48" s="184" t="s">
        <v>69</v>
      </c>
      <c r="B48" s="157"/>
      <c r="C48" s="157"/>
      <c r="D48" s="157"/>
      <c r="E48" s="157"/>
      <c r="F48" s="178" t="s">
        <v>824</v>
      </c>
      <c r="G48" s="149"/>
    </row>
    <row r="49" spans="1:26" ht="15.75" customHeight="1">
      <c r="A49" s="184" t="s">
        <v>69</v>
      </c>
      <c r="B49" s="157"/>
      <c r="C49" s="157"/>
      <c r="D49" s="157"/>
      <c r="E49" s="157"/>
      <c r="F49" s="178" t="s">
        <v>825</v>
      </c>
      <c r="G49" s="149"/>
    </row>
    <row r="50" spans="1:26" ht="15.75" customHeight="1">
      <c r="A50" s="184" t="s">
        <v>69</v>
      </c>
      <c r="B50" s="157"/>
      <c r="C50" s="157"/>
      <c r="D50" s="157"/>
      <c r="E50" s="157"/>
      <c r="F50" s="178" t="s">
        <v>826</v>
      </c>
      <c r="G50" s="149"/>
    </row>
    <row r="51" spans="1:26" ht="15.75" customHeight="1">
      <c r="A51" s="184" t="s">
        <v>69</v>
      </c>
      <c r="B51" s="157"/>
      <c r="C51" s="157"/>
      <c r="D51" s="157"/>
      <c r="E51" s="157"/>
      <c r="F51" s="178" t="s">
        <v>827</v>
      </c>
      <c r="G51" s="149"/>
    </row>
    <row r="52" spans="1:26" ht="15.75" customHeight="1">
      <c r="B52" s="186" t="s">
        <v>14</v>
      </c>
      <c r="C52" s="15"/>
      <c r="D52" s="15"/>
      <c r="E52" s="187" t="s">
        <v>828</v>
      </c>
      <c r="F52" s="188"/>
      <c r="G52" s="149"/>
    </row>
    <row r="53" spans="1:26" ht="15.75" customHeight="1">
      <c r="A53" s="30" t="s">
        <v>674</v>
      </c>
      <c r="B53" s="12" t="s">
        <v>314</v>
      </c>
      <c r="C53" s="15"/>
      <c r="D53" s="15"/>
      <c r="E53" s="15"/>
      <c r="F53" s="187" t="s">
        <v>829</v>
      </c>
      <c r="G53" s="149"/>
    </row>
    <row r="54" spans="1:26" ht="15.75" customHeight="1">
      <c r="A54" s="30" t="s">
        <v>674</v>
      </c>
      <c r="B54" s="12" t="s">
        <v>438</v>
      </c>
      <c r="C54" s="15"/>
      <c r="D54" s="15"/>
      <c r="E54" s="15"/>
      <c r="F54" s="187" t="s">
        <v>785</v>
      </c>
      <c r="G54" s="149"/>
    </row>
    <row r="55" spans="1:26" ht="15.75" customHeight="1">
      <c r="A55" s="30" t="s">
        <v>674</v>
      </c>
      <c r="B55" s="15"/>
      <c r="C55" s="15"/>
      <c r="D55" s="15"/>
      <c r="E55" s="15"/>
      <c r="F55" s="187" t="s">
        <v>786</v>
      </c>
      <c r="G55" s="149"/>
    </row>
    <row r="56" spans="1:26" ht="15.75" customHeight="1">
      <c r="A56" s="184" t="s">
        <v>69</v>
      </c>
      <c r="B56" s="189"/>
      <c r="C56" s="189"/>
      <c r="D56" s="189"/>
      <c r="E56" s="189"/>
      <c r="F56" s="187" t="s">
        <v>787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</row>
    <row r="57" spans="1:26" ht="15.75" customHeight="1">
      <c r="A57" s="11" t="s">
        <v>69</v>
      </c>
      <c r="B57" s="15"/>
      <c r="C57" s="15"/>
      <c r="D57" s="15"/>
      <c r="E57" s="15"/>
      <c r="F57" s="187" t="s">
        <v>788</v>
      </c>
      <c r="G57" s="149"/>
    </row>
    <row r="58" spans="1:26" ht="15.75" customHeight="1">
      <c r="A58" s="11" t="s">
        <v>69</v>
      </c>
      <c r="B58" s="15"/>
      <c r="C58" s="15"/>
      <c r="D58" s="15"/>
      <c r="E58" s="15"/>
      <c r="F58" s="187" t="s">
        <v>789</v>
      </c>
      <c r="G58" s="149"/>
    </row>
    <row r="59" spans="1:26" ht="15.75" customHeight="1">
      <c r="C59" s="149"/>
      <c r="D59" s="149"/>
      <c r="E59" s="149"/>
      <c r="F59" s="149"/>
      <c r="G59" s="149"/>
    </row>
    <row r="60" spans="1:26" ht="15.75" customHeight="1">
      <c r="C60" s="149"/>
      <c r="D60" s="149"/>
      <c r="E60" s="149"/>
      <c r="F60" s="149"/>
      <c r="G60" s="149"/>
    </row>
    <row r="61" spans="1:26" ht="15.75" customHeight="1">
      <c r="C61" s="149"/>
      <c r="D61" s="149"/>
      <c r="E61" s="149"/>
      <c r="F61" s="149"/>
      <c r="G61" s="149"/>
    </row>
    <row r="62" spans="1:26" ht="15.75" customHeight="1">
      <c r="C62" s="149"/>
      <c r="D62" s="149"/>
      <c r="E62" s="149"/>
      <c r="F62" s="149"/>
      <c r="G62" s="149"/>
    </row>
    <row r="63" spans="1:26" ht="15.75" customHeight="1">
      <c r="C63" s="149"/>
      <c r="D63" s="149"/>
      <c r="E63" s="149"/>
      <c r="F63" s="149"/>
      <c r="G63" s="149"/>
    </row>
    <row r="64" spans="1:26" ht="15.75" customHeight="1">
      <c r="C64" s="149"/>
      <c r="D64" s="149"/>
      <c r="E64" s="149"/>
      <c r="F64" s="149"/>
      <c r="G64" s="149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7"/>
  <sheetViews>
    <sheetView workbookViewId="0"/>
  </sheetViews>
  <sheetFormatPr baseColWidth="10" defaultColWidth="14.42578125" defaultRowHeight="15" customHeight="1"/>
  <cols>
    <col min="1" max="1" width="15.42578125" customWidth="1"/>
    <col min="2" max="2" width="16.85546875" customWidth="1"/>
    <col min="3" max="3" width="22.140625" customWidth="1"/>
    <col min="4" max="4" width="18.85546875" customWidth="1"/>
    <col min="5" max="5" width="17.42578125" customWidth="1"/>
    <col min="6" max="6" width="78.28515625" customWidth="1"/>
    <col min="7" max="7" width="35.7109375" customWidth="1"/>
    <col min="8" max="26" width="17.28515625" customWidth="1"/>
  </cols>
  <sheetData>
    <row r="1" spans="1:26" ht="12.75">
      <c r="A1" s="185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45" t="s">
        <v>673</v>
      </c>
    </row>
    <row r="2" spans="1:26" ht="12.75">
      <c r="A2" s="153"/>
      <c r="B2" s="161" t="s">
        <v>14</v>
      </c>
      <c r="C2" s="146"/>
      <c r="D2" s="147"/>
      <c r="E2" s="165"/>
      <c r="F2" s="146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12.75">
      <c r="A3" s="153"/>
      <c r="B3" s="161" t="s">
        <v>192</v>
      </c>
      <c r="C3" s="146"/>
      <c r="D3" s="147"/>
      <c r="E3" s="165"/>
      <c r="F3" s="146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12.75">
      <c r="A4" s="153"/>
      <c r="B4" s="161" t="s">
        <v>307</v>
      </c>
      <c r="C4" s="146"/>
      <c r="D4" s="147"/>
      <c r="E4" s="165"/>
      <c r="F4" s="146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ht="12.75">
      <c r="A5" s="153"/>
      <c r="B5" s="161" t="s">
        <v>314</v>
      </c>
      <c r="C5" s="146"/>
      <c r="D5" s="147"/>
      <c r="E5" s="165"/>
      <c r="F5" s="146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ht="12.75">
      <c r="A6" s="153"/>
      <c r="B6" s="161" t="s">
        <v>830</v>
      </c>
      <c r="C6" s="146"/>
      <c r="D6" s="147"/>
      <c r="E6" s="165" t="s">
        <v>831</v>
      </c>
      <c r="F6" s="146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2.75">
      <c r="A7" s="155"/>
      <c r="B7" s="161" t="s">
        <v>498</v>
      </c>
      <c r="C7" s="146"/>
      <c r="D7" s="162"/>
      <c r="E7" s="146"/>
      <c r="F7" s="165" t="s">
        <v>832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6" ht="15.75" customHeight="1">
      <c r="A8" s="190" t="s">
        <v>674</v>
      </c>
      <c r="B8" s="146"/>
      <c r="C8" s="146"/>
      <c r="D8" s="162"/>
      <c r="E8" s="165"/>
      <c r="F8" s="36" t="s">
        <v>833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15.75" customHeight="1">
      <c r="A9" s="190" t="s">
        <v>674</v>
      </c>
      <c r="B9" s="146"/>
      <c r="C9" s="146"/>
      <c r="D9" s="162"/>
      <c r="E9" s="146"/>
      <c r="F9" s="165" t="s">
        <v>834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ht="15.75" customHeight="1">
      <c r="A10" s="190" t="s">
        <v>674</v>
      </c>
      <c r="B10" s="161"/>
      <c r="C10" s="146"/>
      <c r="D10" s="162"/>
      <c r="E10" s="146"/>
      <c r="F10" s="165" t="s">
        <v>835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ht="15.75" customHeight="1">
      <c r="A11" s="155" t="s">
        <v>69</v>
      </c>
      <c r="B11" s="146"/>
      <c r="C11" s="191"/>
      <c r="D11" s="162"/>
      <c r="E11" s="146"/>
      <c r="F11" s="165" t="s">
        <v>836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15.75" customHeight="1">
      <c r="A12" s="155" t="s">
        <v>69</v>
      </c>
      <c r="B12" s="146"/>
      <c r="C12" s="161"/>
      <c r="D12" s="162"/>
      <c r="E12" s="36"/>
      <c r="F12" s="165" t="s">
        <v>837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5.75" customHeight="1">
      <c r="A13" s="155"/>
      <c r="B13" s="156" t="s">
        <v>307</v>
      </c>
      <c r="C13" s="157"/>
      <c r="D13" s="158"/>
      <c r="E13" s="178"/>
      <c r="F13" s="178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5.75" customHeight="1">
      <c r="A14" s="149"/>
      <c r="B14" s="156" t="s">
        <v>314</v>
      </c>
      <c r="C14" s="157"/>
      <c r="D14" s="158"/>
      <c r="E14" s="178"/>
      <c r="F14" s="17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5.75" customHeight="1">
      <c r="A15" s="149"/>
      <c r="B15" s="156" t="s">
        <v>372</v>
      </c>
      <c r="C15" s="157"/>
      <c r="D15" s="158"/>
      <c r="E15" s="178" t="s">
        <v>838</v>
      </c>
      <c r="F15" s="178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5.75" customHeight="1">
      <c r="A16" s="155" t="s">
        <v>69</v>
      </c>
      <c r="B16" s="192" t="s">
        <v>405</v>
      </c>
      <c r="C16" s="157"/>
      <c r="D16" s="158"/>
      <c r="E16" s="157"/>
      <c r="F16" s="178" t="s">
        <v>839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15.75" customHeight="1">
      <c r="A17" s="155" t="s">
        <v>69</v>
      </c>
      <c r="B17" s="160" t="s">
        <v>475</v>
      </c>
      <c r="C17" s="157"/>
      <c r="D17" s="158"/>
      <c r="E17" s="157"/>
      <c r="F17" s="178" t="s">
        <v>840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 ht="15.75" customHeight="1">
      <c r="A18" s="155" t="s">
        <v>69</v>
      </c>
      <c r="B18" s="160" t="s">
        <v>567</v>
      </c>
      <c r="C18" s="157"/>
      <c r="D18" s="158"/>
      <c r="E18" s="157"/>
      <c r="F18" s="178" t="s">
        <v>841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 ht="15.75" customHeight="1">
      <c r="A19" s="155" t="s">
        <v>69</v>
      </c>
      <c r="B19" s="157"/>
      <c r="C19" s="157"/>
      <c r="D19" s="157"/>
      <c r="E19" s="178"/>
      <c r="F19" s="178" t="s">
        <v>842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 ht="15.75" customHeight="1">
      <c r="A20" s="155" t="s">
        <v>69</v>
      </c>
      <c r="B20" s="157"/>
      <c r="C20" s="157"/>
      <c r="D20" s="157"/>
      <c r="E20" s="157"/>
      <c r="F20" s="178" t="s">
        <v>843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 ht="15.75" customHeight="1">
      <c r="A21" s="155" t="s">
        <v>69</v>
      </c>
      <c r="B21" s="157"/>
      <c r="C21" s="157"/>
      <c r="D21" s="157"/>
      <c r="E21" s="157"/>
      <c r="F21" s="178" t="s">
        <v>844</v>
      </c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6" ht="15.75" customHeight="1">
      <c r="A22" s="155" t="s">
        <v>69</v>
      </c>
      <c r="B22" s="157"/>
      <c r="C22" s="157"/>
      <c r="D22" s="157"/>
      <c r="E22" s="157"/>
      <c r="F22" s="178" t="s">
        <v>845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</row>
    <row r="23" spans="1:26" ht="15.75" customHeight="1">
      <c r="A23" s="149"/>
      <c r="B23" s="193" t="s">
        <v>307</v>
      </c>
      <c r="C23" s="146"/>
      <c r="D23" s="146"/>
      <c r="E23" s="165"/>
      <c r="F23" s="194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6" ht="15.75" customHeight="1">
      <c r="A24" s="149"/>
      <c r="B24" s="161" t="s">
        <v>314</v>
      </c>
      <c r="C24" s="146"/>
      <c r="D24" s="146"/>
      <c r="E24" s="165"/>
      <c r="F24" s="19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</row>
    <row r="25" spans="1:26" ht="15.75" customHeight="1">
      <c r="A25" s="149"/>
      <c r="B25" s="161" t="s">
        <v>413</v>
      </c>
      <c r="C25" s="146"/>
      <c r="D25" s="146"/>
      <c r="E25" s="165"/>
      <c r="F25" s="19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</row>
    <row r="26" spans="1:26" ht="15.75" customHeight="1">
      <c r="A26" s="149"/>
      <c r="B26" s="161" t="s">
        <v>423</v>
      </c>
      <c r="C26" s="146"/>
      <c r="D26" s="146"/>
      <c r="E26" s="165"/>
      <c r="F26" s="194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26" ht="15.75" customHeight="1">
      <c r="A27" s="149"/>
      <c r="B27" s="161" t="s">
        <v>830</v>
      </c>
      <c r="C27" s="146"/>
      <c r="D27" s="146"/>
      <c r="E27" s="165" t="s">
        <v>846</v>
      </c>
      <c r="F27" s="194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</row>
    <row r="28" spans="1:26" ht="15.75" customHeight="1">
      <c r="A28" s="155"/>
      <c r="B28" s="161" t="s">
        <v>483</v>
      </c>
      <c r="C28" s="146"/>
      <c r="D28" s="146"/>
      <c r="E28" s="146"/>
      <c r="F28" s="165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</row>
    <row r="29" spans="1:26" ht="15.75" customHeight="1">
      <c r="A29" s="30" t="s">
        <v>674</v>
      </c>
      <c r="B29" s="161" t="s">
        <v>498</v>
      </c>
      <c r="C29" s="146"/>
      <c r="D29" s="146"/>
      <c r="E29" s="146"/>
      <c r="F29" s="165" t="s">
        <v>847</v>
      </c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</row>
    <row r="30" spans="1:26" ht="15.75" customHeight="1">
      <c r="A30" s="30" t="s">
        <v>674</v>
      </c>
      <c r="B30" s="11" t="s">
        <v>567</v>
      </c>
      <c r="C30" s="146"/>
      <c r="D30" s="146"/>
      <c r="E30" s="146"/>
      <c r="F30" s="36" t="s">
        <v>848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</row>
    <row r="31" spans="1:26" ht="15.75" customHeight="1">
      <c r="A31" s="30" t="s">
        <v>674</v>
      </c>
      <c r="B31" s="146"/>
      <c r="C31" s="146"/>
      <c r="D31" s="146"/>
      <c r="E31" s="146"/>
      <c r="F31" s="36" t="s">
        <v>849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</row>
    <row r="32" spans="1:26" ht="15.75" customHeight="1">
      <c r="A32" s="149"/>
      <c r="B32" s="146"/>
      <c r="C32" s="146"/>
      <c r="D32" s="146"/>
      <c r="E32" s="146"/>
      <c r="F32" s="36" t="s">
        <v>850</v>
      </c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26" ht="15.75" customHeight="1">
      <c r="A33" s="149"/>
      <c r="B33" s="146"/>
      <c r="C33" s="146"/>
      <c r="D33" s="146"/>
      <c r="E33" s="146"/>
      <c r="F33" s="36" t="s">
        <v>851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</row>
    <row r="34" spans="1:26" ht="15.75" customHeight="1">
      <c r="A34" s="30" t="s">
        <v>703</v>
      </c>
      <c r="B34" s="146"/>
      <c r="C34" s="146"/>
      <c r="D34" s="146"/>
      <c r="E34" s="146"/>
      <c r="F34" s="36" t="s">
        <v>852</v>
      </c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</row>
    <row r="35" spans="1:26" ht="15.75" customHeight="1">
      <c r="A35" s="149"/>
      <c r="B35" s="146"/>
      <c r="C35" s="146"/>
      <c r="D35" s="146"/>
      <c r="E35" s="146"/>
      <c r="F35" s="36" t="s">
        <v>853</v>
      </c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</row>
    <row r="36" spans="1:26" ht="15.75" customHeight="1">
      <c r="A36" s="149"/>
      <c r="B36" s="156" t="s">
        <v>801</v>
      </c>
      <c r="C36" s="157"/>
      <c r="D36" s="157"/>
      <c r="E36" s="160" t="s">
        <v>854</v>
      </c>
      <c r="F36" s="157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</row>
    <row r="37" spans="1:26" ht="15.75" customHeight="1">
      <c r="A37" s="155" t="s">
        <v>69</v>
      </c>
      <c r="B37" s="156" t="s">
        <v>239</v>
      </c>
      <c r="C37" s="157"/>
      <c r="D37" s="157"/>
      <c r="E37" s="157"/>
      <c r="F37" s="160" t="s">
        <v>855</v>
      </c>
    </row>
    <row r="38" spans="1:26" ht="15.75" customHeight="1">
      <c r="A38" s="155" t="s">
        <v>69</v>
      </c>
      <c r="B38" s="156" t="s">
        <v>275</v>
      </c>
      <c r="C38" s="157"/>
      <c r="D38" s="157"/>
      <c r="E38" s="157"/>
      <c r="F38" s="160" t="s">
        <v>856</v>
      </c>
    </row>
    <row r="39" spans="1:26" ht="15.75" customHeight="1">
      <c r="A39" s="155" t="s">
        <v>69</v>
      </c>
      <c r="B39" s="192" t="s">
        <v>307</v>
      </c>
      <c r="C39" s="157"/>
      <c r="D39" s="157"/>
      <c r="E39" s="157"/>
      <c r="F39" s="160" t="s">
        <v>857</v>
      </c>
    </row>
    <row r="40" spans="1:26" ht="15.75" customHeight="1">
      <c r="A40" s="149"/>
      <c r="B40" s="156" t="s">
        <v>314</v>
      </c>
      <c r="C40" s="157"/>
      <c r="D40" s="157"/>
      <c r="E40" s="157"/>
      <c r="F40" s="160"/>
    </row>
    <row r="41" spans="1:26" ht="15.75" customHeight="1">
      <c r="A41" s="149"/>
      <c r="B41" s="156" t="s">
        <v>335</v>
      </c>
      <c r="C41" s="157"/>
      <c r="D41" s="157"/>
      <c r="E41" s="157"/>
      <c r="F41" s="160"/>
    </row>
    <row r="42" spans="1:26" ht="15.75" customHeight="1">
      <c r="A42" s="155" t="s">
        <v>69</v>
      </c>
      <c r="B42" s="156" t="s">
        <v>830</v>
      </c>
      <c r="C42" s="157"/>
      <c r="D42" s="157"/>
      <c r="E42" s="157"/>
      <c r="F42" s="160" t="s">
        <v>858</v>
      </c>
    </row>
    <row r="43" spans="1:26" ht="15.75" customHeight="1">
      <c r="A43" s="155" t="s">
        <v>69</v>
      </c>
      <c r="B43" s="156" t="s">
        <v>498</v>
      </c>
      <c r="C43" s="157"/>
      <c r="D43" s="157"/>
      <c r="E43" s="157"/>
      <c r="F43" s="160" t="s">
        <v>859</v>
      </c>
    </row>
    <row r="44" spans="1:26" ht="15.75" customHeight="1">
      <c r="A44" s="155" t="s">
        <v>69</v>
      </c>
      <c r="B44" s="160" t="s">
        <v>504</v>
      </c>
      <c r="C44" s="157"/>
      <c r="D44" s="157"/>
      <c r="E44" s="157"/>
      <c r="F44" s="160" t="s">
        <v>860</v>
      </c>
    </row>
    <row r="45" spans="1:26" ht="15.75" customHeight="1">
      <c r="A45" s="155" t="s">
        <v>69</v>
      </c>
      <c r="B45" s="160" t="s">
        <v>537</v>
      </c>
      <c r="C45" s="157"/>
      <c r="D45" s="157"/>
      <c r="E45" s="157"/>
      <c r="F45" s="160" t="s">
        <v>861</v>
      </c>
    </row>
    <row r="46" spans="1:26" ht="15.75" customHeight="1">
      <c r="A46" s="149"/>
      <c r="B46" s="160" t="s">
        <v>551</v>
      </c>
      <c r="C46" s="157"/>
      <c r="D46" s="157"/>
      <c r="E46" s="160"/>
      <c r="F46" s="157"/>
    </row>
    <row r="47" spans="1:26" ht="15.75" customHeight="1">
      <c r="A47" s="149"/>
      <c r="B47" s="146"/>
      <c r="C47" s="146"/>
      <c r="D47" s="146"/>
      <c r="E47" s="36" t="s">
        <v>828</v>
      </c>
      <c r="F47" s="146"/>
    </row>
    <row r="48" spans="1:26" ht="15.75" customHeight="1">
      <c r="A48" s="30" t="s">
        <v>703</v>
      </c>
      <c r="B48" s="161" t="s">
        <v>14</v>
      </c>
      <c r="C48" s="146"/>
      <c r="D48" s="146"/>
      <c r="E48" s="146"/>
      <c r="F48" s="36" t="s">
        <v>862</v>
      </c>
    </row>
    <row r="49" spans="1:6" ht="15.75" customHeight="1">
      <c r="A49" s="30" t="s">
        <v>703</v>
      </c>
      <c r="B49" s="36" t="s">
        <v>307</v>
      </c>
      <c r="C49" s="146"/>
      <c r="D49" s="146"/>
      <c r="E49" s="146"/>
      <c r="F49" s="36" t="s">
        <v>785</v>
      </c>
    </row>
    <row r="50" spans="1:6" ht="15.75" customHeight="1">
      <c r="A50" s="30" t="s">
        <v>703</v>
      </c>
      <c r="B50" s="36" t="s">
        <v>314</v>
      </c>
      <c r="C50" s="146"/>
      <c r="D50" s="146"/>
      <c r="E50" s="146"/>
      <c r="F50" s="36" t="s">
        <v>786</v>
      </c>
    </row>
    <row r="51" spans="1:6" ht="15.75" customHeight="1">
      <c r="A51" s="30" t="s">
        <v>703</v>
      </c>
      <c r="B51" s="146"/>
      <c r="C51" s="146"/>
      <c r="D51" s="146"/>
      <c r="E51" s="146"/>
      <c r="F51" s="36" t="s">
        <v>787</v>
      </c>
    </row>
    <row r="52" spans="1:6" ht="15.75" customHeight="1">
      <c r="A52" s="30" t="s">
        <v>703</v>
      </c>
      <c r="B52" s="146"/>
      <c r="C52" s="146"/>
      <c r="D52" s="146"/>
      <c r="E52" s="146"/>
      <c r="F52" s="36" t="s">
        <v>788</v>
      </c>
    </row>
    <row r="53" spans="1:6" ht="15.75" customHeight="1">
      <c r="A53" s="30" t="s">
        <v>703</v>
      </c>
      <c r="B53" s="146"/>
      <c r="C53" s="146"/>
      <c r="D53" s="146"/>
      <c r="E53" s="146"/>
      <c r="F53" s="36" t="s">
        <v>863</v>
      </c>
    </row>
    <row r="54" spans="1:6" ht="15.75" customHeight="1">
      <c r="A54" s="149"/>
    </row>
    <row r="55" spans="1:6" ht="15.75" customHeight="1">
      <c r="A55" s="149"/>
    </row>
    <row r="56" spans="1:6" ht="15.75" customHeight="1">
      <c r="A56" s="149"/>
    </row>
    <row r="57" spans="1:6" ht="15.75" customHeight="1">
      <c r="A57" s="149"/>
    </row>
    <row r="58" spans="1:6" ht="15.75" customHeight="1">
      <c r="A58" s="149"/>
    </row>
    <row r="59" spans="1:6" ht="15.75" customHeight="1">
      <c r="A59" s="149"/>
    </row>
    <row r="60" spans="1:6" ht="15.75" customHeight="1">
      <c r="A60" s="149"/>
    </row>
    <row r="61" spans="1:6" ht="15.75" customHeight="1">
      <c r="A61" s="149"/>
    </row>
    <row r="62" spans="1:6" ht="15.75" customHeight="1">
      <c r="A62" s="149"/>
    </row>
    <row r="63" spans="1:6" ht="15.75" customHeight="1">
      <c r="A63" s="149"/>
    </row>
    <row r="64" spans="1:6" ht="15.75" customHeight="1">
      <c r="A64" s="149"/>
    </row>
    <row r="65" spans="1:1" ht="15.75" customHeight="1">
      <c r="A65" s="149"/>
    </row>
    <row r="66" spans="1:1" ht="15.75" customHeight="1">
      <c r="A66" s="149"/>
    </row>
    <row r="67" spans="1:1" ht="15.75" customHeight="1">
      <c r="A67" s="149"/>
    </row>
    <row r="68" spans="1:1" ht="15.75" customHeight="1">
      <c r="A68" s="149"/>
    </row>
    <row r="69" spans="1:1" ht="15.75" customHeight="1">
      <c r="A69" s="149"/>
    </row>
    <row r="70" spans="1:1" ht="15.75" customHeight="1">
      <c r="A70" s="149"/>
    </row>
    <row r="71" spans="1:1" ht="15.75" customHeight="1">
      <c r="A71" s="149"/>
    </row>
    <row r="72" spans="1:1" ht="15.75" customHeight="1">
      <c r="A72" s="149"/>
    </row>
    <row r="73" spans="1:1" ht="15.75" customHeight="1">
      <c r="A73" s="149"/>
    </row>
    <row r="74" spans="1:1" ht="15.75" customHeight="1">
      <c r="A74" s="149"/>
    </row>
    <row r="75" spans="1:1" ht="15.75" customHeight="1">
      <c r="A75" s="149"/>
    </row>
    <row r="76" spans="1:1" ht="15.75" customHeight="1">
      <c r="A76" s="149"/>
    </row>
    <row r="77" spans="1:1" ht="15.75" customHeight="1">
      <c r="A77" s="149"/>
    </row>
    <row r="78" spans="1:1" ht="15.75" customHeight="1">
      <c r="A78" s="149"/>
    </row>
    <row r="79" spans="1:1" ht="15.75" customHeight="1">
      <c r="A79" s="149"/>
    </row>
    <row r="80" spans="1:1" ht="15.75" customHeight="1">
      <c r="A80" s="149"/>
    </row>
    <row r="81" spans="1:1" ht="15.75" customHeight="1">
      <c r="A81" s="149"/>
    </row>
    <row r="82" spans="1:1" ht="15.75" customHeight="1">
      <c r="A82" s="149"/>
    </row>
    <row r="83" spans="1:1" ht="15.75" customHeight="1">
      <c r="A83" s="149"/>
    </row>
    <row r="84" spans="1:1" ht="15.75" customHeight="1">
      <c r="A84" s="149"/>
    </row>
    <row r="85" spans="1:1" ht="15.75" customHeight="1">
      <c r="A85" s="149"/>
    </row>
    <row r="86" spans="1:1" ht="15.75" customHeight="1">
      <c r="A86" s="149"/>
    </row>
    <row r="87" spans="1:1" ht="15.75" customHeight="1">
      <c r="A87" s="149"/>
    </row>
    <row r="88" spans="1:1" ht="15.75" customHeight="1">
      <c r="A88" s="149"/>
    </row>
    <row r="89" spans="1:1" ht="15.75" customHeight="1">
      <c r="A89" s="149"/>
    </row>
    <row r="90" spans="1:1" ht="15.75" customHeight="1">
      <c r="A90" s="149"/>
    </row>
    <row r="91" spans="1:1" ht="15.75" customHeight="1">
      <c r="A91" s="149"/>
    </row>
    <row r="92" spans="1:1" ht="15.75" customHeight="1">
      <c r="A92" s="149"/>
    </row>
    <row r="93" spans="1:1" ht="15.75" customHeight="1">
      <c r="A93" s="149"/>
    </row>
    <row r="94" spans="1:1" ht="15.75" customHeight="1">
      <c r="A94" s="149"/>
    </row>
    <row r="95" spans="1:1" ht="15.75" customHeight="1">
      <c r="A95" s="149"/>
    </row>
    <row r="96" spans="1:1" ht="15.75" customHeight="1">
      <c r="A96" s="149"/>
    </row>
    <row r="97" spans="1:1" ht="15.75" customHeight="1">
      <c r="A97" s="149"/>
    </row>
    <row r="98" spans="1:1" ht="15.75" customHeight="1">
      <c r="A98" s="149"/>
    </row>
    <row r="99" spans="1:1" ht="15.75" customHeight="1">
      <c r="A99" s="149"/>
    </row>
    <row r="100" spans="1:1" ht="15.75" customHeight="1">
      <c r="A100" s="149"/>
    </row>
    <row r="101" spans="1:1" ht="15.75" customHeight="1">
      <c r="A101" s="149"/>
    </row>
    <row r="102" spans="1:1" ht="15.75" customHeight="1">
      <c r="A102" s="149"/>
    </row>
    <row r="103" spans="1:1" ht="15.75" customHeight="1">
      <c r="A103" s="149"/>
    </row>
    <row r="104" spans="1:1" ht="15.75" customHeight="1">
      <c r="A104" s="149"/>
    </row>
    <row r="105" spans="1:1" ht="15.75" customHeight="1">
      <c r="A105" s="149"/>
    </row>
    <row r="106" spans="1:1" ht="15.75" customHeight="1">
      <c r="A106" s="149"/>
    </row>
    <row r="107" spans="1:1" ht="15.75" customHeight="1">
      <c r="A107" s="149"/>
    </row>
    <row r="108" spans="1:1" ht="15.75" customHeight="1">
      <c r="A108" s="149"/>
    </row>
    <row r="109" spans="1:1" ht="15.75" customHeight="1">
      <c r="A109" s="149"/>
    </row>
    <row r="110" spans="1:1" ht="15.75" customHeight="1">
      <c r="A110" s="149"/>
    </row>
    <row r="111" spans="1:1" ht="15.75" customHeight="1">
      <c r="A111" s="149"/>
    </row>
    <row r="112" spans="1:1" ht="15.75" customHeight="1">
      <c r="A112" s="149"/>
    </row>
    <row r="113" spans="1:1" ht="15.75" customHeight="1">
      <c r="A113" s="149"/>
    </row>
    <row r="114" spans="1:1" ht="15.75" customHeight="1">
      <c r="A114" s="149"/>
    </row>
    <row r="115" spans="1:1" ht="15.75" customHeight="1">
      <c r="A115" s="149"/>
    </row>
    <row r="116" spans="1:1" ht="15.75" customHeight="1">
      <c r="A116" s="149"/>
    </row>
    <row r="117" spans="1:1" ht="15.75" customHeight="1">
      <c r="A117" s="149"/>
    </row>
    <row r="118" spans="1:1" ht="15.75" customHeight="1">
      <c r="A118" s="149"/>
    </row>
    <row r="119" spans="1:1" ht="15.75" customHeight="1">
      <c r="A119" s="149"/>
    </row>
    <row r="120" spans="1:1" ht="15.75" customHeight="1">
      <c r="A120" s="149"/>
    </row>
    <row r="121" spans="1:1" ht="15.75" customHeight="1">
      <c r="A121" s="149"/>
    </row>
    <row r="122" spans="1:1" ht="15.75" customHeight="1">
      <c r="A122" s="149"/>
    </row>
    <row r="123" spans="1:1" ht="15.75" customHeight="1">
      <c r="A123" s="149"/>
    </row>
    <row r="124" spans="1:1" ht="15.75" customHeight="1">
      <c r="A124" s="149"/>
    </row>
    <row r="125" spans="1:1" ht="15.75" customHeight="1">
      <c r="A125" s="149"/>
    </row>
    <row r="126" spans="1:1" ht="15.75" customHeight="1">
      <c r="A126" s="149"/>
    </row>
    <row r="127" spans="1:1" ht="15.75" customHeight="1">
      <c r="A127" s="149"/>
    </row>
    <row r="128" spans="1:1" ht="15.75" customHeight="1">
      <c r="A128" s="149"/>
    </row>
    <row r="129" spans="1:1" ht="15.75" customHeight="1">
      <c r="A129" s="149"/>
    </row>
    <row r="130" spans="1:1" ht="15.75" customHeight="1">
      <c r="A130" s="149"/>
    </row>
    <row r="131" spans="1:1" ht="15.75" customHeight="1">
      <c r="A131" s="149"/>
    </row>
    <row r="132" spans="1:1" ht="15.75" customHeight="1">
      <c r="A132" s="149"/>
    </row>
    <row r="133" spans="1:1" ht="15.75" customHeight="1">
      <c r="A133" s="149"/>
    </row>
    <row r="134" spans="1:1" ht="15.75" customHeight="1">
      <c r="A134" s="149"/>
    </row>
    <row r="135" spans="1:1" ht="15.75" customHeight="1">
      <c r="A135" s="149"/>
    </row>
    <row r="136" spans="1:1" ht="15.75" customHeight="1">
      <c r="A136" s="149"/>
    </row>
    <row r="137" spans="1:1" ht="15.75" customHeight="1">
      <c r="A137" s="149"/>
    </row>
    <row r="138" spans="1:1" ht="15.75" customHeight="1">
      <c r="A138" s="149"/>
    </row>
    <row r="139" spans="1:1" ht="15.75" customHeight="1">
      <c r="A139" s="149"/>
    </row>
    <row r="140" spans="1:1" ht="15.75" customHeight="1">
      <c r="A140" s="149"/>
    </row>
    <row r="141" spans="1:1" ht="15.75" customHeight="1">
      <c r="A141" s="149"/>
    </row>
    <row r="142" spans="1:1" ht="15.75" customHeight="1">
      <c r="A142" s="149"/>
    </row>
    <row r="143" spans="1:1" ht="15.75" customHeight="1">
      <c r="A143" s="149"/>
    </row>
    <row r="144" spans="1:1" ht="15.75" customHeight="1">
      <c r="A144" s="149"/>
    </row>
    <row r="145" spans="1:1" ht="15.75" customHeight="1">
      <c r="A145" s="149"/>
    </row>
    <row r="146" spans="1:1" ht="15.75" customHeight="1">
      <c r="A146" s="149"/>
    </row>
    <row r="147" spans="1:1" ht="15.75" customHeight="1">
      <c r="A147" s="149"/>
    </row>
    <row r="148" spans="1:1" ht="15.75" customHeight="1">
      <c r="A148" s="149"/>
    </row>
    <row r="149" spans="1:1" ht="15.75" customHeight="1">
      <c r="A149" s="149"/>
    </row>
    <row r="150" spans="1:1" ht="15.75" customHeight="1">
      <c r="A150" s="149"/>
    </row>
    <row r="151" spans="1:1" ht="15.75" customHeight="1">
      <c r="A151" s="149"/>
    </row>
    <row r="152" spans="1:1" ht="15.75" customHeight="1">
      <c r="A152" s="149"/>
    </row>
    <row r="153" spans="1:1" ht="15.75" customHeight="1">
      <c r="A153" s="149"/>
    </row>
    <row r="154" spans="1:1" ht="15.75" customHeight="1">
      <c r="A154" s="149"/>
    </row>
    <row r="155" spans="1:1" ht="15.75" customHeight="1">
      <c r="A155" s="149"/>
    </row>
    <row r="156" spans="1:1" ht="15.75" customHeight="1">
      <c r="A156" s="149"/>
    </row>
    <row r="157" spans="1:1" ht="15.75" customHeight="1">
      <c r="A157" s="149"/>
    </row>
    <row r="158" spans="1:1" ht="15.75" customHeight="1">
      <c r="A158" s="149"/>
    </row>
    <row r="159" spans="1:1" ht="15.75" customHeight="1">
      <c r="A159" s="149"/>
    </row>
    <row r="160" spans="1:1" ht="15.75" customHeight="1">
      <c r="A160" s="149"/>
    </row>
    <row r="161" spans="1:1" ht="15.75" customHeight="1">
      <c r="A161" s="149"/>
    </row>
    <row r="162" spans="1:1" ht="15.75" customHeight="1">
      <c r="A162" s="149"/>
    </row>
    <row r="163" spans="1:1" ht="15.75" customHeight="1">
      <c r="A163" s="149"/>
    </row>
    <row r="164" spans="1:1" ht="15.75" customHeight="1">
      <c r="A164" s="149"/>
    </row>
    <row r="165" spans="1:1" ht="15.75" customHeight="1">
      <c r="A165" s="149"/>
    </row>
    <row r="166" spans="1:1" ht="15.75" customHeight="1">
      <c r="A166" s="149"/>
    </row>
    <row r="167" spans="1:1" ht="15.75" customHeight="1">
      <c r="A167" s="149"/>
    </row>
    <row r="168" spans="1:1" ht="15.75" customHeight="1">
      <c r="A168" s="149"/>
    </row>
    <row r="169" spans="1:1" ht="15.75" customHeight="1">
      <c r="A169" s="149"/>
    </row>
    <row r="170" spans="1:1" ht="15.75" customHeight="1">
      <c r="A170" s="149"/>
    </row>
    <row r="171" spans="1:1" ht="15.75" customHeight="1">
      <c r="A171" s="149"/>
    </row>
    <row r="172" spans="1:1" ht="15.75" customHeight="1">
      <c r="A172" s="149"/>
    </row>
    <row r="173" spans="1:1" ht="15.75" customHeight="1">
      <c r="A173" s="149"/>
    </row>
    <row r="174" spans="1:1" ht="15.75" customHeight="1">
      <c r="A174" s="149"/>
    </row>
    <row r="175" spans="1:1" ht="15.75" customHeight="1">
      <c r="A175" s="149"/>
    </row>
    <row r="176" spans="1:1" ht="15.75" customHeight="1">
      <c r="A176" s="149"/>
    </row>
    <row r="177" spans="1:1" ht="15.75" customHeight="1">
      <c r="A177" s="149"/>
    </row>
    <row r="178" spans="1:1" ht="15.75" customHeight="1">
      <c r="A178" s="149"/>
    </row>
    <row r="179" spans="1:1" ht="15.75" customHeight="1">
      <c r="A179" s="149"/>
    </row>
    <row r="180" spans="1:1" ht="15.75" customHeight="1">
      <c r="A180" s="149"/>
    </row>
    <row r="181" spans="1:1" ht="15.75" customHeight="1">
      <c r="A181" s="149"/>
    </row>
    <row r="182" spans="1:1" ht="15.75" customHeight="1">
      <c r="A182" s="149"/>
    </row>
    <row r="183" spans="1:1" ht="15.75" customHeight="1">
      <c r="A183" s="149"/>
    </row>
    <row r="184" spans="1:1" ht="15.75" customHeight="1">
      <c r="A184" s="149"/>
    </row>
    <row r="185" spans="1:1" ht="15.75" customHeight="1">
      <c r="A185" s="149"/>
    </row>
    <row r="186" spans="1:1" ht="15.75" customHeight="1">
      <c r="A186" s="149"/>
    </row>
    <row r="187" spans="1:1" ht="15.75" customHeight="1">
      <c r="A187" s="149"/>
    </row>
    <row r="188" spans="1:1" ht="15.75" customHeight="1">
      <c r="A188" s="149"/>
    </row>
    <row r="189" spans="1:1" ht="15.75" customHeight="1">
      <c r="A189" s="149"/>
    </row>
    <row r="190" spans="1:1" ht="15.75" customHeight="1">
      <c r="A190" s="149"/>
    </row>
    <row r="191" spans="1:1" ht="15.75" customHeight="1">
      <c r="A191" s="149"/>
    </row>
    <row r="192" spans="1:1" ht="15.75" customHeight="1">
      <c r="A192" s="149"/>
    </row>
    <row r="193" spans="1:1" ht="15.75" customHeight="1">
      <c r="A193" s="149"/>
    </row>
    <row r="194" spans="1:1" ht="15.75" customHeight="1">
      <c r="A194" s="149"/>
    </row>
    <row r="195" spans="1:1" ht="15.75" customHeight="1">
      <c r="A195" s="149"/>
    </row>
    <row r="196" spans="1:1" ht="15.75" customHeight="1">
      <c r="A196" s="149"/>
    </row>
    <row r="197" spans="1:1" ht="15.75" customHeight="1">
      <c r="A197" s="149"/>
    </row>
    <row r="198" spans="1:1" ht="15.75" customHeight="1">
      <c r="A198" s="149"/>
    </row>
    <row r="199" spans="1:1" ht="15.75" customHeight="1">
      <c r="A199" s="149"/>
    </row>
    <row r="200" spans="1:1" ht="15.75" customHeight="1">
      <c r="A200" s="149"/>
    </row>
    <row r="201" spans="1:1" ht="15.75" customHeight="1">
      <c r="A201" s="149"/>
    </row>
    <row r="202" spans="1:1" ht="15.75" customHeight="1">
      <c r="A202" s="149"/>
    </row>
    <row r="203" spans="1:1" ht="15.75" customHeight="1">
      <c r="A203" s="149"/>
    </row>
    <row r="204" spans="1:1" ht="15.75" customHeight="1">
      <c r="A204" s="149"/>
    </row>
    <row r="205" spans="1:1" ht="15.75" customHeight="1">
      <c r="A205" s="149"/>
    </row>
    <row r="206" spans="1:1" ht="15.75" customHeight="1">
      <c r="A206" s="149"/>
    </row>
    <row r="207" spans="1:1" ht="15.75" customHeight="1">
      <c r="A207" s="149"/>
    </row>
    <row r="208" spans="1:1" ht="15.75" customHeight="1">
      <c r="A208" s="149"/>
    </row>
    <row r="209" spans="1:1" ht="15.75" customHeight="1">
      <c r="A209" s="149"/>
    </row>
    <row r="210" spans="1:1" ht="15.75" customHeight="1">
      <c r="A210" s="149"/>
    </row>
    <row r="211" spans="1:1" ht="15.75" customHeight="1">
      <c r="A211" s="149"/>
    </row>
    <row r="212" spans="1:1" ht="15.75" customHeight="1">
      <c r="A212" s="149"/>
    </row>
    <row r="213" spans="1:1" ht="15.75" customHeight="1">
      <c r="A213" s="149"/>
    </row>
    <row r="214" spans="1:1" ht="15.75" customHeight="1">
      <c r="A214" s="149"/>
    </row>
    <row r="215" spans="1:1" ht="15.75" customHeight="1">
      <c r="A215" s="149"/>
    </row>
    <row r="216" spans="1:1" ht="15.75" customHeight="1">
      <c r="A216" s="149"/>
    </row>
    <row r="217" spans="1:1" ht="15.75" customHeight="1">
      <c r="A217" s="149"/>
    </row>
    <row r="218" spans="1:1" ht="15.75" customHeight="1">
      <c r="A218" s="149"/>
    </row>
    <row r="219" spans="1:1" ht="15.75" customHeight="1">
      <c r="A219" s="149"/>
    </row>
    <row r="220" spans="1:1" ht="15.75" customHeight="1">
      <c r="A220" s="149"/>
    </row>
    <row r="221" spans="1:1" ht="15.75" customHeight="1">
      <c r="A221" s="149"/>
    </row>
    <row r="222" spans="1:1" ht="15.75" customHeight="1">
      <c r="A222" s="149"/>
    </row>
    <row r="223" spans="1:1" ht="15.75" customHeight="1">
      <c r="A223" s="149"/>
    </row>
    <row r="224" spans="1:1" ht="15.75" customHeight="1">
      <c r="A224" s="149"/>
    </row>
    <row r="225" spans="1:1" ht="15.75" customHeight="1">
      <c r="A225" s="149"/>
    </row>
    <row r="226" spans="1:1" ht="15.75" customHeight="1">
      <c r="A226" s="149"/>
    </row>
    <row r="227" spans="1:1" ht="15.75" customHeight="1">
      <c r="A227" s="149"/>
    </row>
    <row r="228" spans="1:1" ht="15.75" customHeight="1">
      <c r="A228" s="149"/>
    </row>
    <row r="229" spans="1:1" ht="15.75" customHeight="1">
      <c r="A229" s="149"/>
    </row>
    <row r="230" spans="1:1" ht="15.75" customHeight="1">
      <c r="A230" s="149"/>
    </row>
    <row r="231" spans="1:1" ht="15.75" customHeight="1">
      <c r="A231" s="149"/>
    </row>
    <row r="232" spans="1:1" ht="15.75" customHeight="1">
      <c r="A232" s="149"/>
    </row>
    <row r="233" spans="1:1" ht="15.75" customHeight="1">
      <c r="A233" s="149"/>
    </row>
    <row r="234" spans="1:1" ht="15.75" customHeight="1">
      <c r="A234" s="149"/>
    </row>
    <row r="235" spans="1:1" ht="15.75" customHeight="1">
      <c r="A235" s="149"/>
    </row>
    <row r="236" spans="1:1" ht="15.75" customHeight="1">
      <c r="A236" s="149"/>
    </row>
    <row r="237" spans="1:1" ht="15.75" customHeight="1">
      <c r="A237" s="149"/>
    </row>
    <row r="238" spans="1:1" ht="15.75" customHeight="1">
      <c r="A238" s="149"/>
    </row>
    <row r="239" spans="1:1" ht="15.75" customHeight="1">
      <c r="A239" s="149"/>
    </row>
    <row r="240" spans="1:1" ht="15.75" customHeight="1">
      <c r="A240" s="149"/>
    </row>
    <row r="241" spans="1:1" ht="15.75" customHeight="1">
      <c r="A241" s="149"/>
    </row>
    <row r="242" spans="1:1" ht="15.75" customHeight="1">
      <c r="A242" s="149"/>
    </row>
    <row r="243" spans="1:1" ht="15.75" customHeight="1">
      <c r="A243" s="149"/>
    </row>
    <row r="244" spans="1:1" ht="15.75" customHeight="1">
      <c r="A244" s="149"/>
    </row>
    <row r="245" spans="1:1" ht="15.75" customHeight="1">
      <c r="A245" s="149"/>
    </row>
    <row r="246" spans="1:1" ht="15.75" customHeight="1">
      <c r="A246" s="149"/>
    </row>
    <row r="247" spans="1:1" ht="15.75" customHeight="1">
      <c r="A247" s="149"/>
    </row>
    <row r="248" spans="1:1" ht="15.75" customHeight="1">
      <c r="A248" s="149"/>
    </row>
    <row r="249" spans="1:1" ht="15.75" customHeight="1">
      <c r="A249" s="149"/>
    </row>
    <row r="250" spans="1:1" ht="15.75" customHeight="1">
      <c r="A250" s="149"/>
    </row>
    <row r="251" spans="1:1" ht="15.75" customHeight="1">
      <c r="A251" s="149"/>
    </row>
    <row r="252" spans="1:1" ht="15.75" customHeight="1">
      <c r="A252" s="149"/>
    </row>
    <row r="253" spans="1:1" ht="15.75" customHeight="1">
      <c r="A253" s="149"/>
    </row>
    <row r="254" spans="1:1" ht="15.75" customHeight="1">
      <c r="A254" s="149"/>
    </row>
    <row r="255" spans="1:1" ht="15.75" customHeight="1">
      <c r="A255" s="149"/>
    </row>
    <row r="256" spans="1:1" ht="15.75" customHeight="1">
      <c r="A256" s="149"/>
    </row>
    <row r="257" spans="1:1" ht="15.75" customHeight="1">
      <c r="A257" s="149"/>
    </row>
    <row r="258" spans="1:1" ht="15.75" customHeight="1">
      <c r="A258" s="149"/>
    </row>
    <row r="259" spans="1:1" ht="15.75" customHeight="1">
      <c r="A259" s="149"/>
    </row>
    <row r="260" spans="1:1" ht="15.75" customHeight="1">
      <c r="A260" s="149"/>
    </row>
    <row r="261" spans="1:1" ht="15.75" customHeight="1">
      <c r="A261" s="149"/>
    </row>
    <row r="262" spans="1:1" ht="15.75" customHeight="1">
      <c r="A262" s="149"/>
    </row>
    <row r="263" spans="1:1" ht="15.75" customHeight="1">
      <c r="A263" s="149"/>
    </row>
    <row r="264" spans="1:1" ht="15.75" customHeight="1">
      <c r="A264" s="149"/>
    </row>
    <row r="265" spans="1:1" ht="15.75" customHeight="1">
      <c r="A265" s="149"/>
    </row>
    <row r="266" spans="1:1" ht="15.75" customHeight="1">
      <c r="A266" s="149"/>
    </row>
    <row r="267" spans="1:1" ht="15.75" customHeight="1">
      <c r="A267" s="149"/>
    </row>
    <row r="268" spans="1:1" ht="15.75" customHeight="1">
      <c r="A268" s="149"/>
    </row>
    <row r="269" spans="1:1" ht="15.75" customHeight="1">
      <c r="A269" s="149"/>
    </row>
    <row r="270" spans="1:1" ht="15.75" customHeight="1">
      <c r="A270" s="149"/>
    </row>
    <row r="271" spans="1:1" ht="15.75" customHeight="1">
      <c r="A271" s="149"/>
    </row>
    <row r="272" spans="1:1" ht="15.75" customHeight="1">
      <c r="A272" s="149"/>
    </row>
    <row r="273" spans="1:1" ht="15.75" customHeight="1">
      <c r="A273" s="149"/>
    </row>
    <row r="274" spans="1:1" ht="15.75" customHeight="1">
      <c r="A274" s="149"/>
    </row>
    <row r="275" spans="1:1" ht="15.75" customHeight="1">
      <c r="A275" s="149"/>
    </row>
    <row r="276" spans="1:1" ht="15.75" customHeight="1">
      <c r="A276" s="149"/>
    </row>
    <row r="277" spans="1:1" ht="15.75" customHeight="1">
      <c r="A277" s="149"/>
    </row>
    <row r="278" spans="1:1" ht="15.75" customHeight="1">
      <c r="A278" s="149"/>
    </row>
    <row r="279" spans="1:1" ht="15.75" customHeight="1">
      <c r="A279" s="149"/>
    </row>
    <row r="280" spans="1:1" ht="15.75" customHeight="1">
      <c r="A280" s="149"/>
    </row>
    <row r="281" spans="1:1" ht="15.75" customHeight="1">
      <c r="A281" s="149"/>
    </row>
    <row r="282" spans="1:1" ht="15.75" customHeight="1">
      <c r="A282" s="149"/>
    </row>
    <row r="283" spans="1:1" ht="15.75" customHeight="1">
      <c r="A283" s="149"/>
    </row>
    <row r="284" spans="1:1" ht="15.75" customHeight="1">
      <c r="A284" s="149"/>
    </row>
    <row r="285" spans="1:1" ht="15.75" customHeight="1">
      <c r="A285" s="149"/>
    </row>
    <row r="286" spans="1:1" ht="15.75" customHeight="1">
      <c r="A286" s="149"/>
    </row>
    <row r="287" spans="1:1" ht="15.75" customHeight="1">
      <c r="A287" s="149"/>
    </row>
    <row r="288" spans="1:1" ht="15.75" customHeight="1">
      <c r="A288" s="149"/>
    </row>
    <row r="289" spans="1:1" ht="15.75" customHeight="1">
      <c r="A289" s="149"/>
    </row>
    <row r="290" spans="1:1" ht="15.75" customHeight="1">
      <c r="A290" s="149"/>
    </row>
    <row r="291" spans="1:1" ht="15.75" customHeight="1">
      <c r="A291" s="149"/>
    </row>
    <row r="292" spans="1:1" ht="15.75" customHeight="1">
      <c r="A292" s="149"/>
    </row>
    <row r="293" spans="1:1" ht="15.75" customHeight="1">
      <c r="A293" s="149"/>
    </row>
    <row r="294" spans="1:1" ht="15.75" customHeight="1">
      <c r="A294" s="149"/>
    </row>
    <row r="295" spans="1:1" ht="15.75" customHeight="1">
      <c r="A295" s="149"/>
    </row>
    <row r="296" spans="1:1" ht="15.75" customHeight="1">
      <c r="A296" s="149"/>
    </row>
    <row r="297" spans="1:1" ht="15.75" customHeight="1">
      <c r="A297" s="149"/>
    </row>
    <row r="298" spans="1:1" ht="15.75" customHeight="1">
      <c r="A298" s="149"/>
    </row>
    <row r="299" spans="1:1" ht="15.75" customHeight="1">
      <c r="A299" s="149"/>
    </row>
    <row r="300" spans="1:1" ht="15.75" customHeight="1">
      <c r="A300" s="149"/>
    </row>
    <row r="301" spans="1:1" ht="15.75" customHeight="1">
      <c r="A301" s="149"/>
    </row>
    <row r="302" spans="1:1" ht="15.75" customHeight="1">
      <c r="A302" s="149"/>
    </row>
    <row r="303" spans="1:1" ht="15.75" customHeight="1">
      <c r="A303" s="149"/>
    </row>
    <row r="304" spans="1:1" ht="15.75" customHeight="1">
      <c r="A304" s="149"/>
    </row>
    <row r="305" spans="1:1" ht="15.75" customHeight="1">
      <c r="A305" s="149"/>
    </row>
    <row r="306" spans="1:1" ht="15.75" customHeight="1">
      <c r="A306" s="149"/>
    </row>
    <row r="307" spans="1:1" ht="15.75" customHeight="1">
      <c r="A307" s="149"/>
    </row>
    <row r="308" spans="1:1" ht="15.75" customHeight="1">
      <c r="A308" s="149"/>
    </row>
    <row r="309" spans="1:1" ht="15.75" customHeight="1">
      <c r="A309" s="149"/>
    </row>
    <row r="310" spans="1:1" ht="15.75" customHeight="1">
      <c r="A310" s="149"/>
    </row>
    <row r="311" spans="1:1" ht="15.75" customHeight="1">
      <c r="A311" s="149"/>
    </row>
    <row r="312" spans="1:1" ht="15.75" customHeight="1">
      <c r="A312" s="149"/>
    </row>
    <row r="313" spans="1:1" ht="15.75" customHeight="1">
      <c r="A313" s="149"/>
    </row>
    <row r="314" spans="1:1" ht="15.75" customHeight="1">
      <c r="A314" s="149"/>
    </row>
    <row r="315" spans="1:1" ht="15.75" customHeight="1">
      <c r="A315" s="149"/>
    </row>
    <row r="316" spans="1:1" ht="15.75" customHeight="1">
      <c r="A316" s="149"/>
    </row>
    <row r="317" spans="1:1" ht="15.75" customHeight="1">
      <c r="A317" s="149"/>
    </row>
    <row r="318" spans="1:1" ht="15.75" customHeight="1">
      <c r="A318" s="149"/>
    </row>
    <row r="319" spans="1:1" ht="15.75" customHeight="1">
      <c r="A319" s="149"/>
    </row>
    <row r="320" spans="1:1" ht="15.75" customHeight="1">
      <c r="A320" s="149"/>
    </row>
    <row r="321" spans="1:1" ht="15.75" customHeight="1">
      <c r="A321" s="149"/>
    </row>
    <row r="322" spans="1:1" ht="15.75" customHeight="1">
      <c r="A322" s="149"/>
    </row>
    <row r="323" spans="1:1" ht="15.75" customHeight="1">
      <c r="A323" s="149"/>
    </row>
    <row r="324" spans="1:1" ht="15.75" customHeight="1">
      <c r="A324" s="149"/>
    </row>
    <row r="325" spans="1:1" ht="15.75" customHeight="1">
      <c r="A325" s="149"/>
    </row>
    <row r="326" spans="1:1" ht="15.75" customHeight="1">
      <c r="A326" s="149"/>
    </row>
    <row r="327" spans="1:1" ht="15.75" customHeight="1">
      <c r="A327" s="149"/>
    </row>
    <row r="328" spans="1:1" ht="15.75" customHeight="1">
      <c r="A328" s="149"/>
    </row>
    <row r="329" spans="1:1" ht="15.75" customHeight="1">
      <c r="A329" s="149"/>
    </row>
    <row r="330" spans="1:1" ht="15.75" customHeight="1">
      <c r="A330" s="149"/>
    </row>
    <row r="331" spans="1:1" ht="15.75" customHeight="1">
      <c r="A331" s="149"/>
    </row>
    <row r="332" spans="1:1" ht="15.75" customHeight="1">
      <c r="A332" s="149"/>
    </row>
    <row r="333" spans="1:1" ht="15.75" customHeight="1">
      <c r="A333" s="149"/>
    </row>
    <row r="334" spans="1:1" ht="15.75" customHeight="1">
      <c r="A334" s="149"/>
    </row>
    <row r="335" spans="1:1" ht="15.75" customHeight="1">
      <c r="A335" s="149"/>
    </row>
    <row r="336" spans="1:1" ht="15.75" customHeight="1">
      <c r="A336" s="149"/>
    </row>
    <row r="337" spans="1:1" ht="15.75" customHeight="1">
      <c r="A337" s="149"/>
    </row>
    <row r="338" spans="1:1" ht="15.75" customHeight="1">
      <c r="A338" s="149"/>
    </row>
    <row r="339" spans="1:1" ht="15.75" customHeight="1">
      <c r="A339" s="149"/>
    </row>
    <row r="340" spans="1:1" ht="15.75" customHeight="1">
      <c r="A340" s="149"/>
    </row>
    <row r="341" spans="1:1" ht="15.75" customHeight="1">
      <c r="A341" s="149"/>
    </row>
    <row r="342" spans="1:1" ht="15.75" customHeight="1">
      <c r="A342" s="149"/>
    </row>
    <row r="343" spans="1:1" ht="15.75" customHeight="1">
      <c r="A343" s="149"/>
    </row>
    <row r="344" spans="1:1" ht="15.75" customHeight="1">
      <c r="A344" s="149"/>
    </row>
    <row r="345" spans="1:1" ht="15.75" customHeight="1">
      <c r="A345" s="149"/>
    </row>
    <row r="346" spans="1:1" ht="15.75" customHeight="1">
      <c r="A346" s="149"/>
    </row>
    <row r="347" spans="1:1" ht="15.75" customHeight="1">
      <c r="A347" s="149"/>
    </row>
    <row r="348" spans="1:1" ht="15.75" customHeight="1">
      <c r="A348" s="149"/>
    </row>
    <row r="349" spans="1:1" ht="15.75" customHeight="1">
      <c r="A349" s="149"/>
    </row>
    <row r="350" spans="1:1" ht="15.75" customHeight="1">
      <c r="A350" s="149"/>
    </row>
    <row r="351" spans="1:1" ht="15.75" customHeight="1">
      <c r="A351" s="149"/>
    </row>
    <row r="352" spans="1:1" ht="15.75" customHeight="1">
      <c r="A352" s="149"/>
    </row>
    <row r="353" spans="1:1" ht="15.75" customHeight="1">
      <c r="A353" s="149"/>
    </row>
    <row r="354" spans="1:1" ht="15.75" customHeight="1">
      <c r="A354" s="149"/>
    </row>
    <row r="355" spans="1:1" ht="15.75" customHeight="1">
      <c r="A355" s="149"/>
    </row>
    <row r="356" spans="1:1" ht="15.75" customHeight="1">
      <c r="A356" s="149"/>
    </row>
    <row r="357" spans="1:1" ht="15.75" customHeight="1">
      <c r="A357" s="149"/>
    </row>
    <row r="358" spans="1:1" ht="15.75" customHeight="1">
      <c r="A358" s="149"/>
    </row>
    <row r="359" spans="1:1" ht="15.75" customHeight="1">
      <c r="A359" s="149"/>
    </row>
    <row r="360" spans="1:1" ht="15.75" customHeight="1">
      <c r="A360" s="149"/>
    </row>
    <row r="361" spans="1:1" ht="15.75" customHeight="1">
      <c r="A361" s="149"/>
    </row>
    <row r="362" spans="1:1" ht="15.75" customHeight="1">
      <c r="A362" s="149"/>
    </row>
    <row r="363" spans="1:1" ht="15.75" customHeight="1">
      <c r="A363" s="149"/>
    </row>
    <row r="364" spans="1:1" ht="15.75" customHeight="1">
      <c r="A364" s="149"/>
    </row>
    <row r="365" spans="1:1" ht="15.75" customHeight="1">
      <c r="A365" s="149"/>
    </row>
    <row r="366" spans="1:1" ht="15.75" customHeight="1">
      <c r="A366" s="149"/>
    </row>
    <row r="367" spans="1:1" ht="15.75" customHeight="1">
      <c r="A367" s="149"/>
    </row>
    <row r="368" spans="1:1" ht="15.75" customHeight="1">
      <c r="A368" s="149"/>
    </row>
    <row r="369" spans="1:1" ht="15.75" customHeight="1">
      <c r="A369" s="149"/>
    </row>
    <row r="370" spans="1:1" ht="15.75" customHeight="1">
      <c r="A370" s="149"/>
    </row>
    <row r="371" spans="1:1" ht="15.75" customHeight="1">
      <c r="A371" s="149"/>
    </row>
    <row r="372" spans="1:1" ht="15.75" customHeight="1">
      <c r="A372" s="149"/>
    </row>
    <row r="373" spans="1:1" ht="15.75" customHeight="1">
      <c r="A373" s="149"/>
    </row>
    <row r="374" spans="1:1" ht="15.75" customHeight="1">
      <c r="A374" s="149"/>
    </row>
    <row r="375" spans="1:1" ht="15.75" customHeight="1">
      <c r="A375" s="149"/>
    </row>
    <row r="376" spans="1:1" ht="15.75" customHeight="1">
      <c r="A376" s="149"/>
    </row>
    <row r="377" spans="1:1" ht="15.75" customHeight="1">
      <c r="A377" s="149"/>
    </row>
    <row r="378" spans="1:1" ht="15.75" customHeight="1">
      <c r="A378" s="149"/>
    </row>
    <row r="379" spans="1:1" ht="15.75" customHeight="1">
      <c r="A379" s="149"/>
    </row>
    <row r="380" spans="1:1" ht="15.75" customHeight="1">
      <c r="A380" s="149"/>
    </row>
    <row r="381" spans="1:1" ht="15.75" customHeight="1">
      <c r="A381" s="149"/>
    </row>
    <row r="382" spans="1:1" ht="15.75" customHeight="1">
      <c r="A382" s="149"/>
    </row>
    <row r="383" spans="1:1" ht="15.75" customHeight="1">
      <c r="A383" s="149"/>
    </row>
    <row r="384" spans="1:1" ht="15.75" customHeight="1">
      <c r="A384" s="149"/>
    </row>
    <row r="385" spans="1:1" ht="15.75" customHeight="1">
      <c r="A385" s="149"/>
    </row>
    <row r="386" spans="1:1" ht="15.75" customHeight="1">
      <c r="A386" s="149"/>
    </row>
    <row r="387" spans="1:1" ht="15.75" customHeight="1">
      <c r="A387" s="149"/>
    </row>
    <row r="388" spans="1:1" ht="15.75" customHeight="1">
      <c r="A388" s="149"/>
    </row>
    <row r="389" spans="1:1" ht="15.75" customHeight="1">
      <c r="A389" s="149"/>
    </row>
    <row r="390" spans="1:1" ht="15.75" customHeight="1">
      <c r="A390" s="149"/>
    </row>
    <row r="391" spans="1:1" ht="15.75" customHeight="1">
      <c r="A391" s="149"/>
    </row>
    <row r="392" spans="1:1" ht="15.75" customHeight="1">
      <c r="A392" s="149"/>
    </row>
    <row r="393" spans="1:1" ht="15.75" customHeight="1">
      <c r="A393" s="149"/>
    </row>
    <row r="394" spans="1:1" ht="15.75" customHeight="1">
      <c r="A394" s="149"/>
    </row>
    <row r="395" spans="1:1" ht="15.75" customHeight="1">
      <c r="A395" s="149"/>
    </row>
    <row r="396" spans="1:1" ht="15.75" customHeight="1">
      <c r="A396" s="149"/>
    </row>
    <row r="397" spans="1:1" ht="15.75" customHeight="1">
      <c r="A397" s="149"/>
    </row>
    <row r="398" spans="1:1" ht="15.75" customHeight="1">
      <c r="A398" s="149"/>
    </row>
    <row r="399" spans="1:1" ht="15.75" customHeight="1">
      <c r="A399" s="149"/>
    </row>
    <row r="400" spans="1:1" ht="15.75" customHeight="1">
      <c r="A400" s="149"/>
    </row>
    <row r="401" spans="1:1" ht="15.75" customHeight="1">
      <c r="A401" s="149"/>
    </row>
    <row r="402" spans="1:1" ht="15.75" customHeight="1">
      <c r="A402" s="149"/>
    </row>
    <row r="403" spans="1:1" ht="15.75" customHeight="1">
      <c r="A403" s="149"/>
    </row>
    <row r="404" spans="1:1" ht="15.75" customHeight="1">
      <c r="A404" s="149"/>
    </row>
    <row r="405" spans="1:1" ht="15.75" customHeight="1">
      <c r="A405" s="149"/>
    </row>
    <row r="406" spans="1:1" ht="15.75" customHeight="1">
      <c r="A406" s="149"/>
    </row>
    <row r="407" spans="1:1" ht="15.75" customHeight="1">
      <c r="A407" s="149"/>
    </row>
    <row r="408" spans="1:1" ht="15.75" customHeight="1">
      <c r="A408" s="149"/>
    </row>
    <row r="409" spans="1:1" ht="15.75" customHeight="1">
      <c r="A409" s="149"/>
    </row>
    <row r="410" spans="1:1" ht="15.75" customHeight="1">
      <c r="A410" s="149"/>
    </row>
    <row r="411" spans="1:1" ht="15.75" customHeight="1">
      <c r="A411" s="149"/>
    </row>
    <row r="412" spans="1:1" ht="15.75" customHeight="1">
      <c r="A412" s="149"/>
    </row>
    <row r="413" spans="1:1" ht="15.75" customHeight="1">
      <c r="A413" s="149"/>
    </row>
    <row r="414" spans="1:1" ht="15.75" customHeight="1">
      <c r="A414" s="149"/>
    </row>
    <row r="415" spans="1:1" ht="15.75" customHeight="1">
      <c r="A415" s="149"/>
    </row>
    <row r="416" spans="1:1" ht="15.75" customHeight="1">
      <c r="A416" s="149"/>
    </row>
    <row r="417" spans="1:1" ht="15.75" customHeight="1">
      <c r="A417" s="149"/>
    </row>
    <row r="418" spans="1:1" ht="15.75" customHeight="1">
      <c r="A418" s="149"/>
    </row>
    <row r="419" spans="1:1" ht="15.75" customHeight="1">
      <c r="A419" s="149"/>
    </row>
    <row r="420" spans="1:1" ht="15.75" customHeight="1">
      <c r="A420" s="149"/>
    </row>
    <row r="421" spans="1:1" ht="15.75" customHeight="1">
      <c r="A421" s="149"/>
    </row>
    <row r="422" spans="1:1" ht="15.75" customHeight="1">
      <c r="A422" s="149"/>
    </row>
    <row r="423" spans="1:1" ht="15.75" customHeight="1">
      <c r="A423" s="149"/>
    </row>
    <row r="424" spans="1:1" ht="15.75" customHeight="1">
      <c r="A424" s="149"/>
    </row>
    <row r="425" spans="1:1" ht="15.75" customHeight="1">
      <c r="A425" s="149"/>
    </row>
    <row r="426" spans="1:1" ht="15.75" customHeight="1">
      <c r="A426" s="149"/>
    </row>
    <row r="427" spans="1:1" ht="15.75" customHeight="1">
      <c r="A427" s="149"/>
    </row>
    <row r="428" spans="1:1" ht="15.75" customHeight="1">
      <c r="A428" s="149"/>
    </row>
    <row r="429" spans="1:1" ht="15.75" customHeight="1">
      <c r="A429" s="149"/>
    </row>
    <row r="430" spans="1:1" ht="15.75" customHeight="1">
      <c r="A430" s="149"/>
    </row>
    <row r="431" spans="1:1" ht="15.75" customHeight="1">
      <c r="A431" s="149"/>
    </row>
    <row r="432" spans="1:1" ht="15.75" customHeight="1">
      <c r="A432" s="149"/>
    </row>
    <row r="433" spans="1:1" ht="15.75" customHeight="1">
      <c r="A433" s="149"/>
    </row>
    <row r="434" spans="1:1" ht="15.75" customHeight="1">
      <c r="A434" s="149"/>
    </row>
    <row r="435" spans="1:1" ht="15.75" customHeight="1">
      <c r="A435" s="149"/>
    </row>
    <row r="436" spans="1:1" ht="15.75" customHeight="1">
      <c r="A436" s="149"/>
    </row>
    <row r="437" spans="1:1" ht="15.75" customHeight="1">
      <c r="A437" s="149"/>
    </row>
    <row r="438" spans="1:1" ht="15.75" customHeight="1">
      <c r="A438" s="149"/>
    </row>
    <row r="439" spans="1:1" ht="15.75" customHeight="1">
      <c r="A439" s="149"/>
    </row>
    <row r="440" spans="1:1" ht="15.75" customHeight="1">
      <c r="A440" s="149"/>
    </row>
    <row r="441" spans="1:1" ht="15.75" customHeight="1">
      <c r="A441" s="149"/>
    </row>
    <row r="442" spans="1:1" ht="15.75" customHeight="1">
      <c r="A442" s="149"/>
    </row>
    <row r="443" spans="1:1" ht="15.75" customHeight="1">
      <c r="A443" s="149"/>
    </row>
    <row r="444" spans="1:1" ht="15.75" customHeight="1">
      <c r="A444" s="149"/>
    </row>
    <row r="445" spans="1:1" ht="15.75" customHeight="1">
      <c r="A445" s="149"/>
    </row>
    <row r="446" spans="1:1" ht="15.75" customHeight="1">
      <c r="A446" s="149"/>
    </row>
    <row r="447" spans="1:1" ht="15.75" customHeight="1">
      <c r="A447" s="149"/>
    </row>
    <row r="448" spans="1:1" ht="15.75" customHeight="1">
      <c r="A448" s="149"/>
    </row>
    <row r="449" spans="1:1" ht="15.75" customHeight="1">
      <c r="A449" s="149"/>
    </row>
    <row r="450" spans="1:1" ht="15.75" customHeight="1">
      <c r="A450" s="149"/>
    </row>
    <row r="451" spans="1:1" ht="15.75" customHeight="1">
      <c r="A451" s="149"/>
    </row>
    <row r="452" spans="1:1" ht="15.75" customHeight="1">
      <c r="A452" s="149"/>
    </row>
    <row r="453" spans="1:1" ht="15.75" customHeight="1">
      <c r="A453" s="149"/>
    </row>
    <row r="454" spans="1:1" ht="15.75" customHeight="1">
      <c r="A454" s="149"/>
    </row>
    <row r="455" spans="1:1" ht="15.75" customHeight="1">
      <c r="A455" s="149"/>
    </row>
    <row r="456" spans="1:1" ht="15.75" customHeight="1">
      <c r="A456" s="149"/>
    </row>
    <row r="457" spans="1:1" ht="15.75" customHeight="1">
      <c r="A457" s="149"/>
    </row>
    <row r="458" spans="1:1" ht="15.75" customHeight="1">
      <c r="A458" s="149"/>
    </row>
    <row r="459" spans="1:1" ht="15.75" customHeight="1">
      <c r="A459" s="149"/>
    </row>
    <row r="460" spans="1:1" ht="15.75" customHeight="1">
      <c r="A460" s="149"/>
    </row>
    <row r="461" spans="1:1" ht="15.75" customHeight="1">
      <c r="A461" s="149"/>
    </row>
    <row r="462" spans="1:1" ht="15.75" customHeight="1">
      <c r="A462" s="149"/>
    </row>
    <row r="463" spans="1:1" ht="15.75" customHeight="1">
      <c r="A463" s="149"/>
    </row>
    <row r="464" spans="1:1" ht="15.75" customHeight="1">
      <c r="A464" s="149"/>
    </row>
    <row r="465" spans="1:1" ht="15.75" customHeight="1">
      <c r="A465" s="149"/>
    </row>
    <row r="466" spans="1:1" ht="15.75" customHeight="1">
      <c r="A466" s="149"/>
    </row>
    <row r="467" spans="1:1" ht="15.75" customHeight="1">
      <c r="A467" s="149"/>
    </row>
    <row r="468" spans="1:1" ht="15.75" customHeight="1">
      <c r="A468" s="149"/>
    </row>
    <row r="469" spans="1:1" ht="15.75" customHeight="1">
      <c r="A469" s="149"/>
    </row>
    <row r="470" spans="1:1" ht="15.75" customHeight="1">
      <c r="A470" s="149"/>
    </row>
    <row r="471" spans="1:1" ht="15.75" customHeight="1">
      <c r="A471" s="149"/>
    </row>
    <row r="472" spans="1:1" ht="15.75" customHeight="1">
      <c r="A472" s="149"/>
    </row>
    <row r="473" spans="1:1" ht="15.75" customHeight="1">
      <c r="A473" s="149"/>
    </row>
    <row r="474" spans="1:1" ht="15.75" customHeight="1">
      <c r="A474" s="149"/>
    </row>
    <row r="475" spans="1:1" ht="15.75" customHeight="1">
      <c r="A475" s="149"/>
    </row>
    <row r="476" spans="1:1" ht="15.75" customHeight="1">
      <c r="A476" s="149"/>
    </row>
    <row r="477" spans="1:1" ht="15.75" customHeight="1">
      <c r="A477" s="149"/>
    </row>
    <row r="478" spans="1:1" ht="15.75" customHeight="1">
      <c r="A478" s="149"/>
    </row>
    <row r="479" spans="1:1" ht="15.75" customHeight="1">
      <c r="A479" s="149"/>
    </row>
    <row r="480" spans="1:1" ht="15.75" customHeight="1">
      <c r="A480" s="149"/>
    </row>
    <row r="481" spans="1:1" ht="15.75" customHeight="1">
      <c r="A481" s="149"/>
    </row>
    <row r="482" spans="1:1" ht="15.75" customHeight="1">
      <c r="A482" s="149"/>
    </row>
    <row r="483" spans="1:1" ht="15.75" customHeight="1">
      <c r="A483" s="149"/>
    </row>
    <row r="484" spans="1:1" ht="15.75" customHeight="1">
      <c r="A484" s="149"/>
    </row>
    <row r="485" spans="1:1" ht="15.75" customHeight="1">
      <c r="A485" s="149"/>
    </row>
    <row r="486" spans="1:1" ht="15.75" customHeight="1">
      <c r="A486" s="149"/>
    </row>
    <row r="487" spans="1:1" ht="15.75" customHeight="1">
      <c r="A487" s="149"/>
    </row>
    <row r="488" spans="1:1" ht="15.75" customHeight="1">
      <c r="A488" s="149"/>
    </row>
    <row r="489" spans="1:1" ht="15.75" customHeight="1">
      <c r="A489" s="149"/>
    </row>
    <row r="490" spans="1:1" ht="15.75" customHeight="1">
      <c r="A490" s="149"/>
    </row>
    <row r="491" spans="1:1" ht="15.75" customHeight="1">
      <c r="A491" s="149"/>
    </row>
    <row r="492" spans="1:1" ht="15.75" customHeight="1">
      <c r="A492" s="149"/>
    </row>
    <row r="493" spans="1:1" ht="15.75" customHeight="1">
      <c r="A493" s="149"/>
    </row>
    <row r="494" spans="1:1" ht="15.75" customHeight="1">
      <c r="A494" s="149"/>
    </row>
    <row r="495" spans="1:1" ht="15.75" customHeight="1">
      <c r="A495" s="149"/>
    </row>
    <row r="496" spans="1:1" ht="15.75" customHeight="1">
      <c r="A496" s="149"/>
    </row>
    <row r="497" spans="1:1" ht="15.75" customHeight="1">
      <c r="A497" s="149"/>
    </row>
    <row r="498" spans="1:1" ht="15.75" customHeight="1">
      <c r="A498" s="149"/>
    </row>
    <row r="499" spans="1:1" ht="15.75" customHeight="1">
      <c r="A499" s="149"/>
    </row>
    <row r="500" spans="1:1" ht="15.75" customHeight="1">
      <c r="A500" s="149"/>
    </row>
    <row r="501" spans="1:1" ht="15.75" customHeight="1">
      <c r="A501" s="149"/>
    </row>
    <row r="502" spans="1:1" ht="15.75" customHeight="1">
      <c r="A502" s="149"/>
    </row>
    <row r="503" spans="1:1" ht="15.75" customHeight="1">
      <c r="A503" s="149"/>
    </row>
    <row r="504" spans="1:1" ht="15.75" customHeight="1">
      <c r="A504" s="149"/>
    </row>
    <row r="505" spans="1:1" ht="15.75" customHeight="1">
      <c r="A505" s="149"/>
    </row>
    <row r="506" spans="1:1" ht="15.75" customHeight="1">
      <c r="A506" s="149"/>
    </row>
    <row r="507" spans="1:1" ht="15.75" customHeight="1">
      <c r="A507" s="149"/>
    </row>
    <row r="508" spans="1:1" ht="15.75" customHeight="1">
      <c r="A508" s="149"/>
    </row>
    <row r="509" spans="1:1" ht="15.75" customHeight="1">
      <c r="A509" s="149"/>
    </row>
    <row r="510" spans="1:1" ht="15.75" customHeight="1">
      <c r="A510" s="149"/>
    </row>
    <row r="511" spans="1:1" ht="15.75" customHeight="1">
      <c r="A511" s="149"/>
    </row>
    <row r="512" spans="1:1" ht="15.75" customHeight="1">
      <c r="A512" s="149"/>
    </row>
    <row r="513" spans="1:1" ht="15.75" customHeight="1">
      <c r="A513" s="149"/>
    </row>
    <row r="514" spans="1:1" ht="15.75" customHeight="1">
      <c r="A514" s="149"/>
    </row>
    <row r="515" spans="1:1" ht="15.75" customHeight="1">
      <c r="A515" s="149"/>
    </row>
    <row r="516" spans="1:1" ht="15.75" customHeight="1">
      <c r="A516" s="149"/>
    </row>
    <row r="517" spans="1:1" ht="15.75" customHeight="1">
      <c r="A517" s="149"/>
    </row>
    <row r="518" spans="1:1" ht="15.75" customHeight="1">
      <c r="A518" s="149"/>
    </row>
    <row r="519" spans="1:1" ht="15.75" customHeight="1">
      <c r="A519" s="149"/>
    </row>
    <row r="520" spans="1:1" ht="15.75" customHeight="1">
      <c r="A520" s="149"/>
    </row>
    <row r="521" spans="1:1" ht="15.75" customHeight="1">
      <c r="A521" s="149"/>
    </row>
    <row r="522" spans="1:1" ht="15.75" customHeight="1">
      <c r="A522" s="149"/>
    </row>
    <row r="523" spans="1:1" ht="15.75" customHeight="1">
      <c r="A523" s="149"/>
    </row>
    <row r="524" spans="1:1" ht="15.75" customHeight="1">
      <c r="A524" s="149"/>
    </row>
    <row r="525" spans="1:1" ht="15.75" customHeight="1">
      <c r="A525" s="149"/>
    </row>
    <row r="526" spans="1:1" ht="15.75" customHeight="1">
      <c r="A526" s="149"/>
    </row>
    <row r="527" spans="1:1" ht="15.75" customHeight="1">
      <c r="A527" s="149"/>
    </row>
    <row r="528" spans="1:1" ht="15.75" customHeight="1">
      <c r="A528" s="149"/>
    </row>
    <row r="529" spans="1:1" ht="15.75" customHeight="1">
      <c r="A529" s="149"/>
    </row>
    <row r="530" spans="1:1" ht="15.75" customHeight="1">
      <c r="A530" s="149"/>
    </row>
    <row r="531" spans="1:1" ht="15.75" customHeight="1">
      <c r="A531" s="149"/>
    </row>
    <row r="532" spans="1:1" ht="15.75" customHeight="1">
      <c r="A532" s="149"/>
    </row>
    <row r="533" spans="1:1" ht="15.75" customHeight="1">
      <c r="A533" s="149"/>
    </row>
    <row r="534" spans="1:1" ht="15.75" customHeight="1">
      <c r="A534" s="149"/>
    </row>
    <row r="535" spans="1:1" ht="15.75" customHeight="1">
      <c r="A535" s="149"/>
    </row>
    <row r="536" spans="1:1" ht="15.75" customHeight="1">
      <c r="A536" s="149"/>
    </row>
    <row r="537" spans="1:1" ht="15.75" customHeight="1">
      <c r="A537" s="149"/>
    </row>
    <row r="538" spans="1:1" ht="15.75" customHeight="1">
      <c r="A538" s="149"/>
    </row>
    <row r="539" spans="1:1" ht="15.75" customHeight="1">
      <c r="A539" s="149"/>
    </row>
    <row r="540" spans="1:1" ht="15.75" customHeight="1">
      <c r="A540" s="149"/>
    </row>
    <row r="541" spans="1:1" ht="15.75" customHeight="1">
      <c r="A541" s="149"/>
    </row>
    <row r="542" spans="1:1" ht="15.75" customHeight="1">
      <c r="A542" s="149"/>
    </row>
    <row r="543" spans="1:1" ht="15.75" customHeight="1">
      <c r="A543" s="149"/>
    </row>
    <row r="544" spans="1:1" ht="15.75" customHeight="1">
      <c r="A544" s="149"/>
    </row>
    <row r="545" spans="1:1" ht="15.75" customHeight="1">
      <c r="A545" s="149"/>
    </row>
    <row r="546" spans="1:1" ht="15.75" customHeight="1">
      <c r="A546" s="149"/>
    </row>
    <row r="547" spans="1:1" ht="15.75" customHeight="1">
      <c r="A547" s="149"/>
    </row>
    <row r="548" spans="1:1" ht="15.75" customHeight="1">
      <c r="A548" s="149"/>
    </row>
    <row r="549" spans="1:1" ht="15.75" customHeight="1">
      <c r="A549" s="149"/>
    </row>
    <row r="550" spans="1:1" ht="15.75" customHeight="1">
      <c r="A550" s="149"/>
    </row>
    <row r="551" spans="1:1" ht="15.75" customHeight="1">
      <c r="A551" s="149"/>
    </row>
    <row r="552" spans="1:1" ht="15.75" customHeight="1">
      <c r="A552" s="149"/>
    </row>
    <row r="553" spans="1:1" ht="15.75" customHeight="1">
      <c r="A553" s="149"/>
    </row>
    <row r="554" spans="1:1" ht="15.75" customHeight="1">
      <c r="A554" s="149"/>
    </row>
    <row r="555" spans="1:1" ht="15.75" customHeight="1">
      <c r="A555" s="149"/>
    </row>
    <row r="556" spans="1:1" ht="15.75" customHeight="1">
      <c r="A556" s="149"/>
    </row>
    <row r="557" spans="1:1" ht="15.75" customHeight="1">
      <c r="A557" s="149"/>
    </row>
    <row r="558" spans="1:1" ht="15.75" customHeight="1">
      <c r="A558" s="149"/>
    </row>
    <row r="559" spans="1:1" ht="15.75" customHeight="1">
      <c r="A559" s="149"/>
    </row>
    <row r="560" spans="1:1" ht="15.75" customHeight="1">
      <c r="A560" s="149"/>
    </row>
    <row r="561" spans="1:1" ht="15.75" customHeight="1">
      <c r="A561" s="149"/>
    </row>
    <row r="562" spans="1:1" ht="15.75" customHeight="1">
      <c r="A562" s="149"/>
    </row>
    <row r="563" spans="1:1" ht="15.75" customHeight="1">
      <c r="A563" s="149"/>
    </row>
    <row r="564" spans="1:1" ht="15.75" customHeight="1">
      <c r="A564" s="149"/>
    </row>
    <row r="565" spans="1:1" ht="15.75" customHeight="1">
      <c r="A565" s="149"/>
    </row>
    <row r="566" spans="1:1" ht="15.75" customHeight="1">
      <c r="A566" s="149"/>
    </row>
    <row r="567" spans="1:1" ht="15.75" customHeight="1">
      <c r="A567" s="149"/>
    </row>
    <row r="568" spans="1:1" ht="15.75" customHeight="1">
      <c r="A568" s="149"/>
    </row>
    <row r="569" spans="1:1" ht="15.75" customHeight="1">
      <c r="A569" s="149"/>
    </row>
    <row r="570" spans="1:1" ht="15.75" customHeight="1">
      <c r="A570" s="149"/>
    </row>
    <row r="571" spans="1:1" ht="15.75" customHeight="1">
      <c r="A571" s="149"/>
    </row>
    <row r="572" spans="1:1" ht="15.75" customHeight="1">
      <c r="A572" s="149"/>
    </row>
    <row r="573" spans="1:1" ht="15.75" customHeight="1">
      <c r="A573" s="149"/>
    </row>
    <row r="574" spans="1:1" ht="15.75" customHeight="1">
      <c r="A574" s="149"/>
    </row>
    <row r="575" spans="1:1" ht="15.75" customHeight="1">
      <c r="A575" s="149"/>
    </row>
    <row r="576" spans="1:1" ht="15.75" customHeight="1">
      <c r="A576" s="149"/>
    </row>
    <row r="577" spans="1:1" ht="15.75" customHeight="1">
      <c r="A577" s="149"/>
    </row>
    <row r="578" spans="1:1" ht="15.75" customHeight="1">
      <c r="A578" s="149"/>
    </row>
    <row r="579" spans="1:1" ht="15.75" customHeight="1">
      <c r="A579" s="149"/>
    </row>
    <row r="580" spans="1:1" ht="15.75" customHeight="1">
      <c r="A580" s="149"/>
    </row>
    <row r="581" spans="1:1" ht="15.75" customHeight="1">
      <c r="A581" s="149"/>
    </row>
    <row r="582" spans="1:1" ht="15.75" customHeight="1">
      <c r="A582" s="149"/>
    </row>
    <row r="583" spans="1:1" ht="15.75" customHeight="1">
      <c r="A583" s="149"/>
    </row>
    <row r="584" spans="1:1" ht="15.75" customHeight="1">
      <c r="A584" s="149"/>
    </row>
    <row r="585" spans="1:1" ht="15.75" customHeight="1">
      <c r="A585" s="149"/>
    </row>
    <row r="586" spans="1:1" ht="15.75" customHeight="1">
      <c r="A586" s="149"/>
    </row>
    <row r="587" spans="1:1" ht="15.75" customHeight="1">
      <c r="A587" s="149"/>
    </row>
    <row r="588" spans="1:1" ht="15.75" customHeight="1">
      <c r="A588" s="149"/>
    </row>
    <row r="589" spans="1:1" ht="15.75" customHeight="1">
      <c r="A589" s="149"/>
    </row>
    <row r="590" spans="1:1" ht="15.75" customHeight="1">
      <c r="A590" s="149"/>
    </row>
    <row r="591" spans="1:1" ht="15.75" customHeight="1">
      <c r="A591" s="149"/>
    </row>
    <row r="592" spans="1:1" ht="15.75" customHeight="1">
      <c r="A592" s="149"/>
    </row>
    <row r="593" spans="1:1" ht="15.75" customHeight="1">
      <c r="A593" s="149"/>
    </row>
    <row r="594" spans="1:1" ht="15.75" customHeight="1">
      <c r="A594" s="149"/>
    </row>
    <row r="595" spans="1:1" ht="15.75" customHeight="1">
      <c r="A595" s="149"/>
    </row>
    <row r="596" spans="1:1" ht="15.75" customHeight="1">
      <c r="A596" s="149"/>
    </row>
    <row r="597" spans="1:1" ht="15.75" customHeight="1">
      <c r="A597" s="149"/>
    </row>
    <row r="598" spans="1:1" ht="15.75" customHeight="1">
      <c r="A598" s="149"/>
    </row>
    <row r="599" spans="1:1" ht="15.75" customHeight="1">
      <c r="A599" s="149"/>
    </row>
    <row r="600" spans="1:1" ht="15.75" customHeight="1">
      <c r="A600" s="149"/>
    </row>
    <row r="601" spans="1:1" ht="15.75" customHeight="1">
      <c r="A601" s="149"/>
    </row>
    <row r="602" spans="1:1" ht="15.75" customHeight="1">
      <c r="A602" s="149"/>
    </row>
    <row r="603" spans="1:1" ht="15.75" customHeight="1">
      <c r="A603" s="149"/>
    </row>
    <row r="604" spans="1:1" ht="15.75" customHeight="1">
      <c r="A604" s="149"/>
    </row>
    <row r="605" spans="1:1" ht="15.75" customHeight="1">
      <c r="A605" s="149"/>
    </row>
    <row r="606" spans="1:1" ht="15.75" customHeight="1">
      <c r="A606" s="149"/>
    </row>
    <row r="607" spans="1:1" ht="15.75" customHeight="1">
      <c r="A607" s="149"/>
    </row>
    <row r="608" spans="1:1" ht="15.75" customHeight="1">
      <c r="A608" s="149"/>
    </row>
    <row r="609" spans="1:1" ht="15.75" customHeight="1">
      <c r="A609" s="149"/>
    </row>
    <row r="610" spans="1:1" ht="15.75" customHeight="1">
      <c r="A610" s="149"/>
    </row>
    <row r="611" spans="1:1" ht="15.75" customHeight="1">
      <c r="A611" s="149"/>
    </row>
    <row r="612" spans="1:1" ht="15.75" customHeight="1">
      <c r="A612" s="149"/>
    </row>
    <row r="613" spans="1:1" ht="15.75" customHeight="1">
      <c r="A613" s="149"/>
    </row>
    <row r="614" spans="1:1" ht="15.75" customHeight="1">
      <c r="A614" s="149"/>
    </row>
    <row r="615" spans="1:1" ht="15.75" customHeight="1">
      <c r="A615" s="149"/>
    </row>
    <row r="616" spans="1:1" ht="15.75" customHeight="1">
      <c r="A616" s="149"/>
    </row>
    <row r="617" spans="1:1" ht="15.75" customHeight="1">
      <c r="A617" s="149"/>
    </row>
    <row r="618" spans="1:1" ht="15.75" customHeight="1">
      <c r="A618" s="149"/>
    </row>
    <row r="619" spans="1:1" ht="15.75" customHeight="1">
      <c r="A619" s="149"/>
    </row>
    <row r="620" spans="1:1" ht="15.75" customHeight="1">
      <c r="A620" s="149"/>
    </row>
    <row r="621" spans="1:1" ht="15.75" customHeight="1">
      <c r="A621" s="149"/>
    </row>
    <row r="622" spans="1:1" ht="15.75" customHeight="1">
      <c r="A622" s="149"/>
    </row>
    <row r="623" spans="1:1" ht="15.75" customHeight="1">
      <c r="A623" s="149"/>
    </row>
    <row r="624" spans="1:1" ht="15.75" customHeight="1">
      <c r="A624" s="149"/>
    </row>
    <row r="625" spans="1:1" ht="15.75" customHeight="1">
      <c r="A625" s="149"/>
    </row>
    <row r="626" spans="1:1" ht="15.75" customHeight="1">
      <c r="A626" s="149"/>
    </row>
    <row r="627" spans="1:1" ht="15.75" customHeight="1">
      <c r="A627" s="149"/>
    </row>
    <row r="628" spans="1:1" ht="15.75" customHeight="1">
      <c r="A628" s="149"/>
    </row>
    <row r="629" spans="1:1" ht="15.75" customHeight="1">
      <c r="A629" s="149"/>
    </row>
    <row r="630" spans="1:1" ht="15.75" customHeight="1">
      <c r="A630" s="149"/>
    </row>
    <row r="631" spans="1:1" ht="15.75" customHeight="1">
      <c r="A631" s="149"/>
    </row>
    <row r="632" spans="1:1" ht="15.75" customHeight="1">
      <c r="A632" s="149"/>
    </row>
    <row r="633" spans="1:1" ht="15.75" customHeight="1">
      <c r="A633" s="149"/>
    </row>
    <row r="634" spans="1:1" ht="15.75" customHeight="1">
      <c r="A634" s="149"/>
    </row>
    <row r="635" spans="1:1" ht="15.75" customHeight="1">
      <c r="A635" s="149"/>
    </row>
    <row r="636" spans="1:1" ht="15.75" customHeight="1">
      <c r="A636" s="149"/>
    </row>
    <row r="637" spans="1:1" ht="15.75" customHeight="1">
      <c r="A637" s="149"/>
    </row>
    <row r="638" spans="1:1" ht="15.75" customHeight="1">
      <c r="A638" s="149"/>
    </row>
    <row r="639" spans="1:1" ht="15.75" customHeight="1">
      <c r="A639" s="149"/>
    </row>
    <row r="640" spans="1:1" ht="15.75" customHeight="1">
      <c r="A640" s="149"/>
    </row>
    <row r="641" spans="1:1" ht="15.75" customHeight="1">
      <c r="A641" s="149"/>
    </row>
    <row r="642" spans="1:1" ht="15.75" customHeight="1">
      <c r="A642" s="149"/>
    </row>
    <row r="643" spans="1:1" ht="15.75" customHeight="1">
      <c r="A643" s="149"/>
    </row>
    <row r="644" spans="1:1" ht="15.75" customHeight="1">
      <c r="A644" s="149"/>
    </row>
    <row r="645" spans="1:1" ht="15.75" customHeight="1">
      <c r="A645" s="149"/>
    </row>
    <row r="646" spans="1:1" ht="15.75" customHeight="1">
      <c r="A646" s="149"/>
    </row>
    <row r="647" spans="1:1" ht="15.75" customHeight="1">
      <c r="A647" s="149"/>
    </row>
    <row r="648" spans="1:1" ht="15.75" customHeight="1">
      <c r="A648" s="149"/>
    </row>
    <row r="649" spans="1:1" ht="15.75" customHeight="1">
      <c r="A649" s="149"/>
    </row>
    <row r="650" spans="1:1" ht="15.75" customHeight="1">
      <c r="A650" s="149"/>
    </row>
    <row r="651" spans="1:1" ht="15.75" customHeight="1">
      <c r="A651" s="149"/>
    </row>
    <row r="652" spans="1:1" ht="15.75" customHeight="1">
      <c r="A652" s="149"/>
    </row>
    <row r="653" spans="1:1" ht="15.75" customHeight="1">
      <c r="A653" s="149"/>
    </row>
    <row r="654" spans="1:1" ht="15.75" customHeight="1">
      <c r="A654" s="149"/>
    </row>
    <row r="655" spans="1:1" ht="15.75" customHeight="1">
      <c r="A655" s="149"/>
    </row>
    <row r="656" spans="1:1" ht="15.75" customHeight="1">
      <c r="A656" s="149"/>
    </row>
    <row r="657" spans="1:1" ht="15.75" customHeight="1">
      <c r="A657" s="149"/>
    </row>
    <row r="658" spans="1:1" ht="15.75" customHeight="1">
      <c r="A658" s="149"/>
    </row>
    <row r="659" spans="1:1" ht="15.75" customHeight="1">
      <c r="A659" s="149"/>
    </row>
    <row r="660" spans="1:1" ht="15.75" customHeight="1">
      <c r="A660" s="149"/>
    </row>
    <row r="661" spans="1:1" ht="15.75" customHeight="1">
      <c r="A661" s="149"/>
    </row>
    <row r="662" spans="1:1" ht="15.75" customHeight="1">
      <c r="A662" s="149"/>
    </row>
    <row r="663" spans="1:1" ht="15.75" customHeight="1">
      <c r="A663" s="149"/>
    </row>
    <row r="664" spans="1:1" ht="15.75" customHeight="1">
      <c r="A664" s="149"/>
    </row>
    <row r="665" spans="1:1" ht="15.75" customHeight="1">
      <c r="A665" s="149"/>
    </row>
    <row r="666" spans="1:1" ht="15.75" customHeight="1">
      <c r="A666" s="149"/>
    </row>
    <row r="667" spans="1:1" ht="15.75" customHeight="1">
      <c r="A667" s="149"/>
    </row>
    <row r="668" spans="1:1" ht="15.75" customHeight="1">
      <c r="A668" s="149"/>
    </row>
    <row r="669" spans="1:1" ht="15.75" customHeight="1">
      <c r="A669" s="149"/>
    </row>
    <row r="670" spans="1:1" ht="15.75" customHeight="1">
      <c r="A670" s="149"/>
    </row>
    <row r="671" spans="1:1" ht="15.75" customHeight="1">
      <c r="A671" s="149"/>
    </row>
    <row r="672" spans="1:1" ht="15.75" customHeight="1">
      <c r="A672" s="149"/>
    </row>
    <row r="673" spans="1:1" ht="15.75" customHeight="1">
      <c r="A673" s="149"/>
    </row>
    <row r="674" spans="1:1" ht="15.75" customHeight="1">
      <c r="A674" s="149"/>
    </row>
    <row r="675" spans="1:1" ht="15.75" customHeight="1">
      <c r="A675" s="149"/>
    </row>
    <row r="676" spans="1:1" ht="15.75" customHeight="1">
      <c r="A676" s="149"/>
    </row>
    <row r="677" spans="1:1" ht="15.75" customHeight="1">
      <c r="A677" s="149"/>
    </row>
    <row r="678" spans="1:1" ht="15.75" customHeight="1">
      <c r="A678" s="149"/>
    </row>
    <row r="679" spans="1:1" ht="15.75" customHeight="1">
      <c r="A679" s="149"/>
    </row>
    <row r="680" spans="1:1" ht="15.75" customHeight="1">
      <c r="A680" s="149"/>
    </row>
    <row r="681" spans="1:1" ht="15.75" customHeight="1">
      <c r="A681" s="149"/>
    </row>
    <row r="682" spans="1:1" ht="15.75" customHeight="1">
      <c r="A682" s="149"/>
    </row>
    <row r="683" spans="1:1" ht="15.75" customHeight="1">
      <c r="A683" s="149"/>
    </row>
    <row r="684" spans="1:1" ht="15.75" customHeight="1">
      <c r="A684" s="149"/>
    </row>
    <row r="685" spans="1:1" ht="15.75" customHeight="1">
      <c r="A685" s="149"/>
    </row>
    <row r="686" spans="1:1" ht="15.75" customHeight="1">
      <c r="A686" s="149"/>
    </row>
    <row r="687" spans="1:1" ht="15.75" customHeight="1">
      <c r="A687" s="149"/>
    </row>
    <row r="688" spans="1:1" ht="15.75" customHeight="1">
      <c r="A688" s="149"/>
    </row>
    <row r="689" spans="1:1" ht="15.75" customHeight="1">
      <c r="A689" s="149"/>
    </row>
    <row r="690" spans="1:1" ht="15.75" customHeight="1">
      <c r="A690" s="149"/>
    </row>
    <row r="691" spans="1:1" ht="15.75" customHeight="1">
      <c r="A691" s="149"/>
    </row>
    <row r="692" spans="1:1" ht="15.75" customHeight="1">
      <c r="A692" s="149"/>
    </row>
    <row r="693" spans="1:1" ht="15.75" customHeight="1">
      <c r="A693" s="149"/>
    </row>
    <row r="694" spans="1:1" ht="15.75" customHeight="1">
      <c r="A694" s="149"/>
    </row>
    <row r="695" spans="1:1" ht="15.75" customHeight="1">
      <c r="A695" s="149"/>
    </row>
    <row r="696" spans="1:1" ht="15.75" customHeight="1">
      <c r="A696" s="149"/>
    </row>
    <row r="697" spans="1:1" ht="15.75" customHeight="1">
      <c r="A697" s="149"/>
    </row>
    <row r="698" spans="1:1" ht="15.75" customHeight="1">
      <c r="A698" s="149"/>
    </row>
    <row r="699" spans="1:1" ht="15.75" customHeight="1">
      <c r="A699" s="149"/>
    </row>
    <row r="700" spans="1:1" ht="15.75" customHeight="1">
      <c r="A700" s="149"/>
    </row>
    <row r="701" spans="1:1" ht="15.75" customHeight="1">
      <c r="A701" s="149"/>
    </row>
    <row r="702" spans="1:1" ht="15.75" customHeight="1">
      <c r="A702" s="149"/>
    </row>
    <row r="703" spans="1:1" ht="15.75" customHeight="1">
      <c r="A703" s="149"/>
    </row>
    <row r="704" spans="1:1" ht="15.75" customHeight="1">
      <c r="A704" s="149"/>
    </row>
    <row r="705" spans="1:1" ht="15.75" customHeight="1">
      <c r="A705" s="149"/>
    </row>
    <row r="706" spans="1:1" ht="15.75" customHeight="1">
      <c r="A706" s="149"/>
    </row>
    <row r="707" spans="1:1" ht="15.75" customHeight="1">
      <c r="A707" s="149"/>
    </row>
    <row r="708" spans="1:1" ht="15.75" customHeight="1">
      <c r="A708" s="149"/>
    </row>
    <row r="709" spans="1:1" ht="15.75" customHeight="1">
      <c r="A709" s="149"/>
    </row>
    <row r="710" spans="1:1" ht="15.75" customHeight="1">
      <c r="A710" s="149"/>
    </row>
    <row r="711" spans="1:1" ht="15.75" customHeight="1">
      <c r="A711" s="149"/>
    </row>
    <row r="712" spans="1:1" ht="15.75" customHeight="1">
      <c r="A712" s="149"/>
    </row>
    <row r="713" spans="1:1" ht="15.75" customHeight="1">
      <c r="A713" s="149"/>
    </row>
    <row r="714" spans="1:1" ht="15.75" customHeight="1">
      <c r="A714" s="149"/>
    </row>
    <row r="715" spans="1:1" ht="15.75" customHeight="1">
      <c r="A715" s="149"/>
    </row>
    <row r="716" spans="1:1" ht="15.75" customHeight="1">
      <c r="A716" s="149"/>
    </row>
    <row r="717" spans="1:1" ht="15.75" customHeight="1">
      <c r="A717" s="149"/>
    </row>
    <row r="718" spans="1:1" ht="15.75" customHeight="1">
      <c r="A718" s="149"/>
    </row>
    <row r="719" spans="1:1" ht="15.75" customHeight="1">
      <c r="A719" s="149"/>
    </row>
    <row r="720" spans="1:1" ht="15.75" customHeight="1">
      <c r="A720" s="149"/>
    </row>
    <row r="721" spans="1:1" ht="15.75" customHeight="1">
      <c r="A721" s="149"/>
    </row>
    <row r="722" spans="1:1" ht="15.75" customHeight="1">
      <c r="A722" s="149"/>
    </row>
    <row r="723" spans="1:1" ht="15.75" customHeight="1">
      <c r="A723" s="149"/>
    </row>
    <row r="724" spans="1:1" ht="15.75" customHeight="1">
      <c r="A724" s="149"/>
    </row>
    <row r="725" spans="1:1" ht="15.75" customHeight="1">
      <c r="A725" s="149"/>
    </row>
    <row r="726" spans="1:1" ht="15.75" customHeight="1">
      <c r="A726" s="149"/>
    </row>
    <row r="727" spans="1:1" ht="15.75" customHeight="1">
      <c r="A727" s="149"/>
    </row>
    <row r="728" spans="1:1" ht="15.75" customHeight="1">
      <c r="A728" s="149"/>
    </row>
    <row r="729" spans="1:1" ht="15.75" customHeight="1">
      <c r="A729" s="149"/>
    </row>
    <row r="730" spans="1:1" ht="15.75" customHeight="1">
      <c r="A730" s="149"/>
    </row>
    <row r="731" spans="1:1" ht="15.75" customHeight="1">
      <c r="A731" s="149"/>
    </row>
    <row r="732" spans="1:1" ht="15.75" customHeight="1">
      <c r="A732" s="149"/>
    </row>
    <row r="733" spans="1:1" ht="15.75" customHeight="1">
      <c r="A733" s="149"/>
    </row>
    <row r="734" spans="1:1" ht="15.75" customHeight="1">
      <c r="A734" s="149"/>
    </row>
    <row r="735" spans="1:1" ht="15.75" customHeight="1">
      <c r="A735" s="149"/>
    </row>
    <row r="736" spans="1:1" ht="15.75" customHeight="1">
      <c r="A736" s="149"/>
    </row>
    <row r="737" spans="1:1" ht="15.75" customHeight="1">
      <c r="A737" s="149"/>
    </row>
    <row r="738" spans="1:1" ht="15.75" customHeight="1">
      <c r="A738" s="149"/>
    </row>
    <row r="739" spans="1:1" ht="15.75" customHeight="1">
      <c r="A739" s="149"/>
    </row>
    <row r="740" spans="1:1" ht="15.75" customHeight="1">
      <c r="A740" s="149"/>
    </row>
    <row r="741" spans="1:1" ht="15.75" customHeight="1">
      <c r="A741" s="149"/>
    </row>
    <row r="742" spans="1:1" ht="15.75" customHeight="1">
      <c r="A742" s="149"/>
    </row>
    <row r="743" spans="1:1" ht="15.75" customHeight="1">
      <c r="A743" s="149"/>
    </row>
    <row r="744" spans="1:1" ht="15.75" customHeight="1">
      <c r="A744" s="149"/>
    </row>
    <row r="745" spans="1:1" ht="15.75" customHeight="1">
      <c r="A745" s="149"/>
    </row>
    <row r="746" spans="1:1" ht="15.75" customHeight="1">
      <c r="A746" s="149"/>
    </row>
    <row r="747" spans="1:1" ht="15.75" customHeight="1">
      <c r="A747" s="149"/>
    </row>
    <row r="748" spans="1:1" ht="15.75" customHeight="1">
      <c r="A748" s="149"/>
    </row>
    <row r="749" spans="1:1" ht="15.75" customHeight="1">
      <c r="A749" s="149"/>
    </row>
    <row r="750" spans="1:1" ht="15.75" customHeight="1">
      <c r="A750" s="149"/>
    </row>
    <row r="751" spans="1:1" ht="15.75" customHeight="1">
      <c r="A751" s="149"/>
    </row>
    <row r="752" spans="1:1" ht="15.75" customHeight="1">
      <c r="A752" s="149"/>
    </row>
    <row r="753" spans="1:1" ht="15.75" customHeight="1">
      <c r="A753" s="149"/>
    </row>
    <row r="754" spans="1:1" ht="15.75" customHeight="1">
      <c r="A754" s="149"/>
    </row>
    <row r="755" spans="1:1" ht="15.75" customHeight="1">
      <c r="A755" s="149"/>
    </row>
    <row r="756" spans="1:1" ht="15.75" customHeight="1">
      <c r="A756" s="149"/>
    </row>
    <row r="757" spans="1:1" ht="15.75" customHeight="1">
      <c r="A757" s="149"/>
    </row>
    <row r="758" spans="1:1" ht="15.75" customHeight="1">
      <c r="A758" s="149"/>
    </row>
    <row r="759" spans="1:1" ht="15.75" customHeight="1">
      <c r="A759" s="149"/>
    </row>
    <row r="760" spans="1:1" ht="15.75" customHeight="1">
      <c r="A760" s="149"/>
    </row>
    <row r="761" spans="1:1" ht="15.75" customHeight="1">
      <c r="A761" s="149"/>
    </row>
    <row r="762" spans="1:1" ht="15.75" customHeight="1">
      <c r="A762" s="149"/>
    </row>
    <row r="763" spans="1:1" ht="15.75" customHeight="1">
      <c r="A763" s="149"/>
    </row>
    <row r="764" spans="1:1" ht="15.75" customHeight="1">
      <c r="A764" s="149"/>
    </row>
    <row r="765" spans="1:1" ht="15.75" customHeight="1">
      <c r="A765" s="149"/>
    </row>
    <row r="766" spans="1:1" ht="15.75" customHeight="1">
      <c r="A766" s="149"/>
    </row>
    <row r="767" spans="1:1" ht="15.75" customHeight="1">
      <c r="A767" s="149"/>
    </row>
    <row r="768" spans="1:1" ht="15.75" customHeight="1">
      <c r="A768" s="149"/>
    </row>
    <row r="769" spans="1:1" ht="15.75" customHeight="1">
      <c r="A769" s="149"/>
    </row>
    <row r="770" spans="1:1" ht="15.75" customHeight="1">
      <c r="A770" s="149"/>
    </row>
    <row r="771" spans="1:1" ht="15.75" customHeight="1">
      <c r="A771" s="149"/>
    </row>
    <row r="772" spans="1:1" ht="15.75" customHeight="1">
      <c r="A772" s="149"/>
    </row>
    <row r="773" spans="1:1" ht="15.75" customHeight="1">
      <c r="A773" s="149"/>
    </row>
    <row r="774" spans="1:1" ht="15.75" customHeight="1">
      <c r="A774" s="149"/>
    </row>
    <row r="775" spans="1:1" ht="15.75" customHeight="1">
      <c r="A775" s="149"/>
    </row>
    <row r="776" spans="1:1" ht="15.75" customHeight="1">
      <c r="A776" s="149"/>
    </row>
    <row r="777" spans="1:1" ht="15.75" customHeight="1">
      <c r="A777" s="149"/>
    </row>
    <row r="778" spans="1:1" ht="15.75" customHeight="1">
      <c r="A778" s="149"/>
    </row>
    <row r="779" spans="1:1" ht="15.75" customHeight="1">
      <c r="A779" s="149"/>
    </row>
    <row r="780" spans="1:1" ht="15.75" customHeight="1">
      <c r="A780" s="149"/>
    </row>
    <row r="781" spans="1:1" ht="15.75" customHeight="1">
      <c r="A781" s="149"/>
    </row>
    <row r="782" spans="1:1" ht="15.75" customHeight="1">
      <c r="A782" s="149"/>
    </row>
    <row r="783" spans="1:1" ht="15.75" customHeight="1">
      <c r="A783" s="149"/>
    </row>
    <row r="784" spans="1:1" ht="15.75" customHeight="1">
      <c r="A784" s="149"/>
    </row>
    <row r="785" spans="1:1" ht="15.75" customHeight="1">
      <c r="A785" s="149"/>
    </row>
    <row r="786" spans="1:1" ht="15.75" customHeight="1">
      <c r="A786" s="149"/>
    </row>
    <row r="787" spans="1:1" ht="15.75" customHeight="1">
      <c r="A787" s="149"/>
    </row>
    <row r="788" spans="1:1" ht="15.75" customHeight="1">
      <c r="A788" s="149"/>
    </row>
    <row r="789" spans="1:1" ht="15.75" customHeight="1">
      <c r="A789" s="149"/>
    </row>
    <row r="790" spans="1:1" ht="15.75" customHeight="1">
      <c r="A790" s="149"/>
    </row>
    <row r="791" spans="1:1" ht="15.75" customHeight="1">
      <c r="A791" s="149"/>
    </row>
    <row r="792" spans="1:1" ht="15.75" customHeight="1">
      <c r="A792" s="149"/>
    </row>
    <row r="793" spans="1:1" ht="15.75" customHeight="1">
      <c r="A793" s="149"/>
    </row>
    <row r="794" spans="1:1" ht="15.75" customHeight="1">
      <c r="A794" s="149"/>
    </row>
    <row r="795" spans="1:1" ht="15.75" customHeight="1">
      <c r="A795" s="149"/>
    </row>
    <row r="796" spans="1:1" ht="15.75" customHeight="1">
      <c r="A796" s="149"/>
    </row>
    <row r="797" spans="1:1" ht="15.75" customHeight="1">
      <c r="A797" s="149"/>
    </row>
    <row r="798" spans="1:1" ht="15.75" customHeight="1">
      <c r="A798" s="149"/>
    </row>
    <row r="799" spans="1:1" ht="15.75" customHeight="1">
      <c r="A799" s="149"/>
    </row>
    <row r="800" spans="1:1" ht="15.75" customHeight="1">
      <c r="A800" s="149"/>
    </row>
    <row r="801" spans="1:1" ht="15.75" customHeight="1">
      <c r="A801" s="149"/>
    </row>
    <row r="802" spans="1:1" ht="15.75" customHeight="1">
      <c r="A802" s="149"/>
    </row>
    <row r="803" spans="1:1" ht="15.75" customHeight="1">
      <c r="A803" s="149"/>
    </row>
    <row r="804" spans="1:1" ht="15.75" customHeight="1">
      <c r="A804" s="149"/>
    </row>
    <row r="805" spans="1:1" ht="15.75" customHeight="1">
      <c r="A805" s="149"/>
    </row>
    <row r="806" spans="1:1" ht="15.75" customHeight="1">
      <c r="A806" s="149"/>
    </row>
    <row r="807" spans="1:1" ht="15.75" customHeight="1">
      <c r="A807" s="149"/>
    </row>
    <row r="808" spans="1:1" ht="15.75" customHeight="1">
      <c r="A808" s="149"/>
    </row>
    <row r="809" spans="1:1" ht="15.75" customHeight="1">
      <c r="A809" s="149"/>
    </row>
    <row r="810" spans="1:1" ht="15.75" customHeight="1">
      <c r="A810" s="149"/>
    </row>
    <row r="811" spans="1:1" ht="15.75" customHeight="1">
      <c r="A811" s="149"/>
    </row>
    <row r="812" spans="1:1" ht="15.75" customHeight="1">
      <c r="A812" s="149"/>
    </row>
    <row r="813" spans="1:1" ht="15.75" customHeight="1">
      <c r="A813" s="149"/>
    </row>
    <row r="814" spans="1:1" ht="15.75" customHeight="1">
      <c r="A814" s="149"/>
    </row>
    <row r="815" spans="1:1" ht="15.75" customHeight="1">
      <c r="A815" s="149"/>
    </row>
    <row r="816" spans="1:1" ht="15.75" customHeight="1">
      <c r="A816" s="149"/>
    </row>
    <row r="817" spans="1:1" ht="15.75" customHeight="1">
      <c r="A817" s="149"/>
    </row>
    <row r="818" spans="1:1" ht="15.75" customHeight="1">
      <c r="A818" s="149"/>
    </row>
    <row r="819" spans="1:1" ht="15.75" customHeight="1">
      <c r="A819" s="149"/>
    </row>
    <row r="820" spans="1:1" ht="15.75" customHeight="1">
      <c r="A820" s="149"/>
    </row>
    <row r="821" spans="1:1" ht="15.75" customHeight="1">
      <c r="A821" s="149"/>
    </row>
    <row r="822" spans="1:1" ht="15.75" customHeight="1">
      <c r="A822" s="149"/>
    </row>
    <row r="823" spans="1:1" ht="15.75" customHeight="1">
      <c r="A823" s="149"/>
    </row>
    <row r="824" spans="1:1" ht="15.75" customHeight="1">
      <c r="A824" s="149"/>
    </row>
    <row r="825" spans="1:1" ht="15.75" customHeight="1">
      <c r="A825" s="149"/>
    </row>
    <row r="826" spans="1:1" ht="15.75" customHeight="1">
      <c r="A826" s="149"/>
    </row>
    <row r="827" spans="1:1" ht="15.75" customHeight="1">
      <c r="A827" s="149"/>
    </row>
    <row r="828" spans="1:1" ht="15.75" customHeight="1">
      <c r="A828" s="149"/>
    </row>
    <row r="829" spans="1:1" ht="15.75" customHeight="1">
      <c r="A829" s="149"/>
    </row>
    <row r="830" spans="1:1" ht="15.75" customHeight="1">
      <c r="A830" s="149"/>
    </row>
    <row r="831" spans="1:1" ht="15.75" customHeight="1">
      <c r="A831" s="149"/>
    </row>
    <row r="832" spans="1:1" ht="15.75" customHeight="1">
      <c r="A832" s="149"/>
    </row>
    <row r="833" spans="1:1" ht="15.75" customHeight="1">
      <c r="A833" s="149"/>
    </row>
    <row r="834" spans="1:1" ht="15.75" customHeight="1">
      <c r="A834" s="149"/>
    </row>
    <row r="835" spans="1:1" ht="15.75" customHeight="1">
      <c r="A835" s="149"/>
    </row>
    <row r="836" spans="1:1" ht="15.75" customHeight="1">
      <c r="A836" s="149"/>
    </row>
    <row r="837" spans="1:1" ht="15.75" customHeight="1">
      <c r="A837" s="149"/>
    </row>
    <row r="838" spans="1:1" ht="15.75" customHeight="1">
      <c r="A838" s="149"/>
    </row>
    <row r="839" spans="1:1" ht="15.75" customHeight="1">
      <c r="A839" s="149"/>
    </row>
    <row r="840" spans="1:1" ht="15.75" customHeight="1">
      <c r="A840" s="149"/>
    </row>
    <row r="841" spans="1:1" ht="15.75" customHeight="1">
      <c r="A841" s="149"/>
    </row>
    <row r="842" spans="1:1" ht="15.75" customHeight="1">
      <c r="A842" s="149"/>
    </row>
    <row r="843" spans="1:1" ht="15.75" customHeight="1">
      <c r="A843" s="149"/>
    </row>
    <row r="844" spans="1:1" ht="15.75" customHeight="1">
      <c r="A844" s="149"/>
    </row>
    <row r="845" spans="1:1" ht="15.75" customHeight="1">
      <c r="A845" s="149"/>
    </row>
    <row r="846" spans="1:1" ht="15.75" customHeight="1">
      <c r="A846" s="149"/>
    </row>
    <row r="847" spans="1:1" ht="15.75" customHeight="1">
      <c r="A847" s="149"/>
    </row>
    <row r="848" spans="1:1" ht="15.75" customHeight="1">
      <c r="A848" s="149"/>
    </row>
    <row r="849" spans="1:1" ht="15.75" customHeight="1">
      <c r="A849" s="149"/>
    </row>
    <row r="850" spans="1:1" ht="15.75" customHeight="1">
      <c r="A850" s="149"/>
    </row>
    <row r="851" spans="1:1" ht="15.75" customHeight="1">
      <c r="A851" s="149"/>
    </row>
    <row r="852" spans="1:1" ht="15.75" customHeight="1">
      <c r="A852" s="149"/>
    </row>
    <row r="853" spans="1:1" ht="15.75" customHeight="1">
      <c r="A853" s="149"/>
    </row>
    <row r="854" spans="1:1" ht="15.75" customHeight="1">
      <c r="A854" s="149"/>
    </row>
    <row r="855" spans="1:1" ht="15.75" customHeight="1">
      <c r="A855" s="149"/>
    </row>
    <row r="856" spans="1:1" ht="15.75" customHeight="1">
      <c r="A856" s="149"/>
    </row>
    <row r="857" spans="1:1" ht="15.75" customHeight="1">
      <c r="A857" s="149"/>
    </row>
    <row r="858" spans="1:1" ht="15.75" customHeight="1">
      <c r="A858" s="149"/>
    </row>
    <row r="859" spans="1:1" ht="15.75" customHeight="1">
      <c r="A859" s="149"/>
    </row>
    <row r="860" spans="1:1" ht="15.75" customHeight="1">
      <c r="A860" s="149"/>
    </row>
    <row r="861" spans="1:1" ht="15.75" customHeight="1">
      <c r="A861" s="149"/>
    </row>
    <row r="862" spans="1:1" ht="15.75" customHeight="1">
      <c r="A862" s="149"/>
    </row>
    <row r="863" spans="1:1" ht="15.75" customHeight="1">
      <c r="A863" s="149"/>
    </row>
    <row r="864" spans="1:1" ht="15.75" customHeight="1">
      <c r="A864" s="149"/>
    </row>
    <row r="865" spans="1:1" ht="15.75" customHeight="1">
      <c r="A865" s="149"/>
    </row>
    <row r="866" spans="1:1" ht="15.75" customHeight="1">
      <c r="A866" s="149"/>
    </row>
    <row r="867" spans="1:1" ht="15.75" customHeight="1">
      <c r="A867" s="149"/>
    </row>
    <row r="868" spans="1:1" ht="15.75" customHeight="1">
      <c r="A868" s="149"/>
    </row>
    <row r="869" spans="1:1" ht="15.75" customHeight="1">
      <c r="A869" s="149"/>
    </row>
    <row r="870" spans="1:1" ht="15.75" customHeight="1">
      <c r="A870" s="149"/>
    </row>
    <row r="871" spans="1:1" ht="15.75" customHeight="1">
      <c r="A871" s="149"/>
    </row>
    <row r="872" spans="1:1" ht="15.75" customHeight="1">
      <c r="A872" s="149"/>
    </row>
    <row r="873" spans="1:1" ht="15.75" customHeight="1">
      <c r="A873" s="149"/>
    </row>
    <row r="874" spans="1:1" ht="15.75" customHeight="1">
      <c r="A874" s="149"/>
    </row>
    <row r="875" spans="1:1" ht="15.75" customHeight="1">
      <c r="A875" s="149"/>
    </row>
    <row r="876" spans="1:1" ht="15.75" customHeight="1">
      <c r="A876" s="149"/>
    </row>
    <row r="877" spans="1:1" ht="15.75" customHeight="1">
      <c r="A877" s="149"/>
    </row>
    <row r="878" spans="1:1" ht="15.75" customHeight="1">
      <c r="A878" s="149"/>
    </row>
    <row r="879" spans="1:1" ht="15.75" customHeight="1">
      <c r="A879" s="149"/>
    </row>
    <row r="880" spans="1:1" ht="15.75" customHeight="1">
      <c r="A880" s="149"/>
    </row>
    <row r="881" spans="1:1" ht="12.75">
      <c r="A881" s="149"/>
    </row>
    <row r="882" spans="1:1" ht="12.75">
      <c r="A882" s="149"/>
    </row>
    <row r="883" spans="1:1" ht="12.75">
      <c r="A883" s="149"/>
    </row>
    <row r="884" spans="1:1" ht="12.75">
      <c r="A884" s="149"/>
    </row>
    <row r="885" spans="1:1" ht="12.75">
      <c r="A885" s="149"/>
    </row>
    <row r="886" spans="1:1" ht="12.75">
      <c r="A886" s="149"/>
    </row>
    <row r="887" spans="1:1" ht="12.75">
      <c r="A887" s="149"/>
    </row>
    <row r="888" spans="1:1" ht="12.75">
      <c r="A888" s="149"/>
    </row>
    <row r="889" spans="1:1" ht="12.75">
      <c r="A889" s="149"/>
    </row>
    <row r="890" spans="1:1" ht="12.75">
      <c r="A890" s="149"/>
    </row>
    <row r="891" spans="1:1" ht="12.75">
      <c r="A891" s="149"/>
    </row>
    <row r="892" spans="1:1" ht="12.75">
      <c r="A892" s="149"/>
    </row>
    <row r="893" spans="1:1" ht="12.75">
      <c r="A893" s="149"/>
    </row>
    <row r="894" spans="1:1" ht="12.75">
      <c r="A894" s="149"/>
    </row>
    <row r="895" spans="1:1" ht="12.75">
      <c r="A895" s="149"/>
    </row>
    <row r="896" spans="1:1" ht="12.75">
      <c r="A896" s="149"/>
    </row>
    <row r="897" spans="1:1" ht="12.75">
      <c r="A897" s="149"/>
    </row>
    <row r="898" spans="1:1" ht="12.75">
      <c r="A898" s="149"/>
    </row>
    <row r="899" spans="1:1" ht="12.75">
      <c r="A899" s="149"/>
    </row>
    <row r="900" spans="1:1" ht="12.75">
      <c r="A900" s="149"/>
    </row>
    <row r="901" spans="1:1" ht="12.75">
      <c r="A901" s="149"/>
    </row>
    <row r="902" spans="1:1" ht="12.75">
      <c r="A902" s="149"/>
    </row>
    <row r="903" spans="1:1" ht="12.75">
      <c r="A903" s="149"/>
    </row>
    <row r="904" spans="1:1" ht="12.75">
      <c r="A904" s="149"/>
    </row>
    <row r="905" spans="1:1" ht="12.75">
      <c r="A905" s="149"/>
    </row>
    <row r="906" spans="1:1" ht="12.75">
      <c r="A906" s="149"/>
    </row>
    <row r="907" spans="1:1" ht="12.75">
      <c r="A907" s="149"/>
    </row>
    <row r="908" spans="1:1" ht="12.75">
      <c r="A908" s="149"/>
    </row>
    <row r="909" spans="1:1" ht="12.75">
      <c r="A909" s="149"/>
    </row>
    <row r="910" spans="1:1" ht="12.75">
      <c r="A910" s="149"/>
    </row>
    <row r="911" spans="1:1" ht="12.75">
      <c r="A911" s="149"/>
    </row>
    <row r="912" spans="1:1" ht="12.75">
      <c r="A912" s="149"/>
    </row>
    <row r="913" spans="1:1" ht="12.75">
      <c r="A913" s="149"/>
    </row>
    <row r="914" spans="1:1" ht="12.75">
      <c r="A914" s="149"/>
    </row>
    <row r="915" spans="1:1" ht="12.75">
      <c r="A915" s="149"/>
    </row>
    <row r="916" spans="1:1" ht="12.75">
      <c r="A916" s="149"/>
    </row>
    <row r="917" spans="1:1" ht="12.75">
      <c r="A917" s="149"/>
    </row>
    <row r="918" spans="1:1" ht="12.75">
      <c r="A918" s="149"/>
    </row>
    <row r="919" spans="1:1" ht="12.75">
      <c r="A919" s="149"/>
    </row>
    <row r="920" spans="1:1" ht="12.75">
      <c r="A920" s="149"/>
    </row>
    <row r="921" spans="1:1" ht="12.75">
      <c r="A921" s="149"/>
    </row>
    <row r="922" spans="1:1" ht="12.75">
      <c r="A922" s="149"/>
    </row>
    <row r="923" spans="1:1" ht="12.75">
      <c r="A923" s="149"/>
    </row>
    <row r="924" spans="1:1" ht="12.75">
      <c r="A924" s="149"/>
    </row>
    <row r="925" spans="1:1" ht="12.75">
      <c r="A925" s="149"/>
    </row>
    <row r="926" spans="1:1" ht="12.75">
      <c r="A926" s="149"/>
    </row>
    <row r="927" spans="1:1" ht="12.75">
      <c r="A927" s="149"/>
    </row>
    <row r="928" spans="1:1" ht="12.75">
      <c r="A928" s="149"/>
    </row>
    <row r="929" spans="1:1" ht="12.75">
      <c r="A929" s="149"/>
    </row>
    <row r="930" spans="1:1" ht="12.75">
      <c r="A930" s="149"/>
    </row>
    <row r="931" spans="1:1" ht="12.75">
      <c r="A931" s="149"/>
    </row>
    <row r="932" spans="1:1" ht="12.75">
      <c r="A932" s="149"/>
    </row>
    <row r="933" spans="1:1" ht="12.75">
      <c r="A933" s="149"/>
    </row>
    <row r="934" spans="1:1" ht="12.75">
      <c r="A934" s="149"/>
    </row>
    <row r="935" spans="1:1" ht="12.75">
      <c r="A935" s="149"/>
    </row>
    <row r="936" spans="1:1" ht="12.75">
      <c r="A936" s="149"/>
    </row>
    <row r="937" spans="1:1" ht="12.75">
      <c r="A937" s="149"/>
    </row>
    <row r="938" spans="1:1" ht="12.75">
      <c r="A938" s="149"/>
    </row>
    <row r="939" spans="1:1" ht="12.75">
      <c r="A939" s="149"/>
    </row>
    <row r="940" spans="1:1" ht="12.75">
      <c r="A940" s="149"/>
    </row>
    <row r="941" spans="1:1" ht="12.75">
      <c r="A941" s="149"/>
    </row>
    <row r="942" spans="1:1" ht="12.75">
      <c r="A942" s="149"/>
    </row>
    <row r="943" spans="1:1" ht="12.75">
      <c r="A943" s="149"/>
    </row>
    <row r="944" spans="1:1" ht="12.75">
      <c r="A944" s="149"/>
    </row>
    <row r="945" spans="1:1" ht="12.75">
      <c r="A945" s="149"/>
    </row>
    <row r="946" spans="1:1" ht="12.75">
      <c r="A946" s="149"/>
    </row>
    <row r="947" spans="1:1" ht="12.75">
      <c r="A947" s="149"/>
    </row>
    <row r="948" spans="1:1" ht="12.75">
      <c r="A948" s="149"/>
    </row>
    <row r="949" spans="1:1" ht="12.75">
      <c r="A949" s="149"/>
    </row>
    <row r="950" spans="1:1" ht="12.75">
      <c r="A950" s="149"/>
    </row>
    <row r="951" spans="1:1" ht="12.75">
      <c r="A951" s="149"/>
    </row>
    <row r="952" spans="1:1" ht="12.75">
      <c r="A952" s="149"/>
    </row>
    <row r="953" spans="1:1" ht="12.75">
      <c r="A953" s="149"/>
    </row>
    <row r="954" spans="1:1" ht="12.75">
      <c r="A954" s="149"/>
    </row>
    <row r="955" spans="1:1" ht="12.75">
      <c r="A955" s="149"/>
    </row>
    <row r="956" spans="1:1" ht="12.75">
      <c r="A956" s="149"/>
    </row>
    <row r="957" spans="1:1" ht="12.75">
      <c r="A957" s="149"/>
    </row>
    <row r="958" spans="1:1" ht="12.75">
      <c r="A958" s="149"/>
    </row>
    <row r="959" spans="1:1" ht="12.75">
      <c r="A959" s="149"/>
    </row>
    <row r="960" spans="1:1" ht="12.75">
      <c r="A960" s="149"/>
    </row>
    <row r="961" spans="1:1" ht="12.75">
      <c r="A961" s="149"/>
    </row>
    <row r="962" spans="1:1" ht="12.75">
      <c r="A962" s="149"/>
    </row>
    <row r="963" spans="1:1" ht="12.75">
      <c r="A963" s="149"/>
    </row>
    <row r="964" spans="1:1" ht="12.75">
      <c r="A964" s="149"/>
    </row>
    <row r="965" spans="1:1" ht="12.75">
      <c r="A965" s="149"/>
    </row>
    <row r="966" spans="1:1" ht="12.75">
      <c r="A966" s="149"/>
    </row>
    <row r="967" spans="1:1" ht="12.75">
      <c r="A967" s="14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3"/>
  <sheetViews>
    <sheetView workbookViewId="0"/>
  </sheetViews>
  <sheetFormatPr baseColWidth="10" defaultColWidth="14.42578125" defaultRowHeight="15" customHeight="1"/>
  <cols>
    <col min="2" max="2" width="70" customWidth="1"/>
    <col min="3" max="3" width="2.42578125" customWidth="1"/>
    <col min="4" max="4" width="2" customWidth="1"/>
    <col min="6" max="6" width="77.7109375" customWidth="1"/>
  </cols>
  <sheetData>
    <row r="1" spans="1:10" ht="15" customHeight="1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45" t="s">
        <v>673</v>
      </c>
    </row>
    <row r="2" spans="1:10" ht="15" customHeight="1">
      <c r="A2" s="149"/>
      <c r="B2" s="146"/>
      <c r="C2" s="146"/>
      <c r="D2" s="146"/>
      <c r="E2" s="161" t="s">
        <v>864</v>
      </c>
      <c r="F2" s="165"/>
      <c r="G2" s="146"/>
      <c r="H2" s="146"/>
      <c r="I2" s="146"/>
      <c r="J2" s="146"/>
    </row>
    <row r="3" spans="1:10" ht="15" customHeight="1">
      <c r="A3" s="30" t="s">
        <v>674</v>
      </c>
      <c r="B3" s="161" t="s">
        <v>14</v>
      </c>
      <c r="C3" s="146"/>
      <c r="D3" s="146"/>
      <c r="E3" s="146"/>
      <c r="F3" s="165" t="s">
        <v>865</v>
      </c>
      <c r="G3" s="146"/>
      <c r="H3" s="146"/>
      <c r="I3" s="146"/>
      <c r="J3" s="146"/>
    </row>
    <row r="4" spans="1:10" ht="15" customHeight="1">
      <c r="A4" s="30" t="s">
        <v>674</v>
      </c>
      <c r="B4" s="161" t="s">
        <v>125</v>
      </c>
      <c r="C4" s="146"/>
      <c r="D4" s="146"/>
      <c r="E4" s="146"/>
      <c r="F4" s="165" t="s">
        <v>866</v>
      </c>
      <c r="G4" s="146"/>
      <c r="H4" s="146"/>
      <c r="I4" s="146"/>
      <c r="J4" s="146"/>
    </row>
    <row r="5" spans="1:10" ht="15" customHeight="1">
      <c r="A5" s="155" t="s">
        <v>69</v>
      </c>
      <c r="B5" s="161" t="s">
        <v>137</v>
      </c>
      <c r="C5" s="146"/>
      <c r="D5" s="146"/>
      <c r="E5" s="146"/>
      <c r="F5" s="165" t="s">
        <v>867</v>
      </c>
      <c r="G5" s="146"/>
      <c r="H5" s="146"/>
      <c r="I5" s="146"/>
      <c r="J5" s="146"/>
    </row>
    <row r="6" spans="1:10" ht="15" customHeight="1">
      <c r="A6" s="177" t="s">
        <v>69</v>
      </c>
      <c r="B6" s="161" t="s">
        <v>180</v>
      </c>
      <c r="C6" s="146"/>
      <c r="D6" s="146"/>
      <c r="E6" s="146"/>
      <c r="F6" s="165" t="s">
        <v>868</v>
      </c>
      <c r="G6" s="146"/>
      <c r="H6" s="146"/>
      <c r="I6" s="146"/>
      <c r="J6" s="146"/>
    </row>
    <row r="7" spans="1:10" ht="15" customHeight="1">
      <c r="A7" s="177" t="s">
        <v>69</v>
      </c>
      <c r="B7" s="161" t="s">
        <v>192</v>
      </c>
      <c r="C7" s="146"/>
      <c r="D7" s="146"/>
      <c r="E7" s="146"/>
      <c r="F7" s="165" t="s">
        <v>869</v>
      </c>
      <c r="G7" s="146"/>
      <c r="H7" s="146"/>
      <c r="I7" s="146"/>
      <c r="J7" s="146"/>
    </row>
    <row r="8" spans="1:10" ht="15" customHeight="1">
      <c r="A8" s="177" t="s">
        <v>69</v>
      </c>
      <c r="B8" s="161" t="s">
        <v>280</v>
      </c>
      <c r="C8" s="146"/>
      <c r="D8" s="146"/>
      <c r="E8" s="146"/>
      <c r="F8" s="165" t="s">
        <v>870</v>
      </c>
      <c r="G8" s="146"/>
      <c r="H8" s="146"/>
      <c r="I8" s="146"/>
      <c r="J8" s="146"/>
    </row>
    <row r="9" spans="1:10" ht="15" customHeight="1">
      <c r="A9" s="177" t="s">
        <v>69</v>
      </c>
      <c r="B9" s="146"/>
      <c r="C9" s="146"/>
      <c r="D9" s="146"/>
      <c r="E9" s="146"/>
      <c r="F9" s="165" t="s">
        <v>871</v>
      </c>
      <c r="G9" s="146"/>
      <c r="H9" s="146"/>
      <c r="I9" s="146"/>
      <c r="J9" s="146"/>
    </row>
    <row r="10" spans="1:10" ht="15" customHeight="1">
      <c r="A10" s="177" t="s">
        <v>69</v>
      </c>
      <c r="B10" s="146"/>
      <c r="C10" s="146"/>
      <c r="D10" s="146"/>
      <c r="E10" s="146"/>
      <c r="F10" s="165" t="s">
        <v>872</v>
      </c>
      <c r="G10" s="146"/>
      <c r="H10" s="146"/>
      <c r="I10" s="146"/>
      <c r="J10" s="146"/>
    </row>
    <row r="11" spans="1:10" ht="15" customHeight="1">
      <c r="A11" s="30" t="s">
        <v>703</v>
      </c>
      <c r="B11" s="146"/>
      <c r="C11" s="146"/>
      <c r="D11" s="146"/>
      <c r="E11" s="146"/>
      <c r="F11" s="165" t="s">
        <v>873</v>
      </c>
      <c r="G11" s="146"/>
      <c r="H11" s="146"/>
      <c r="I11" s="146"/>
      <c r="J11" s="146"/>
    </row>
    <row r="12" spans="1:10" ht="15" customHeight="1">
      <c r="B12" s="157"/>
      <c r="C12" s="157"/>
      <c r="D12" s="157"/>
      <c r="E12" s="178" t="s">
        <v>874</v>
      </c>
      <c r="F12" s="183"/>
      <c r="G12" s="157"/>
      <c r="H12" s="157"/>
      <c r="I12" s="157"/>
      <c r="J12" s="157"/>
    </row>
    <row r="13" spans="1:10" ht="15" customHeight="1">
      <c r="A13" s="30" t="s">
        <v>703</v>
      </c>
      <c r="B13" s="156" t="s">
        <v>14</v>
      </c>
      <c r="C13" s="157"/>
      <c r="D13" s="157"/>
      <c r="E13" s="157"/>
      <c r="F13" s="178" t="s">
        <v>875</v>
      </c>
      <c r="G13" s="157"/>
      <c r="H13" s="157"/>
      <c r="I13" s="157"/>
      <c r="J13" s="157"/>
    </row>
    <row r="14" spans="1:10" ht="15" customHeight="1">
      <c r="A14" s="30" t="s">
        <v>703</v>
      </c>
      <c r="B14" s="156" t="s">
        <v>137</v>
      </c>
      <c r="C14" s="157"/>
      <c r="D14" s="157"/>
      <c r="E14" s="157"/>
      <c r="F14" s="178" t="s">
        <v>876</v>
      </c>
      <c r="G14" s="157"/>
      <c r="H14" s="157"/>
      <c r="I14" s="157"/>
      <c r="J14" s="157"/>
    </row>
    <row r="15" spans="1:10" ht="15" customHeight="1">
      <c r="A15" s="195" t="s">
        <v>69</v>
      </c>
      <c r="B15" s="156" t="s">
        <v>180</v>
      </c>
      <c r="C15" s="157"/>
      <c r="D15" s="157"/>
      <c r="E15" s="157"/>
      <c r="F15" s="178" t="s">
        <v>877</v>
      </c>
      <c r="G15" s="157"/>
      <c r="H15" s="157"/>
      <c r="I15" s="157"/>
      <c r="J15" s="157"/>
    </row>
    <row r="16" spans="1:10" ht="15" customHeight="1">
      <c r="A16" s="195" t="s">
        <v>69</v>
      </c>
      <c r="B16" s="156" t="s">
        <v>192</v>
      </c>
      <c r="C16" s="157"/>
      <c r="D16" s="157"/>
      <c r="E16" s="157"/>
      <c r="F16" s="178" t="s">
        <v>878</v>
      </c>
      <c r="G16" s="157"/>
      <c r="H16" s="157"/>
      <c r="I16" s="157"/>
      <c r="J16" s="157"/>
    </row>
    <row r="17" spans="1:10" ht="15" customHeight="1">
      <c r="A17" s="195" t="s">
        <v>69</v>
      </c>
      <c r="B17" s="156" t="s">
        <v>280</v>
      </c>
      <c r="C17" s="157"/>
      <c r="D17" s="157"/>
      <c r="E17" s="157"/>
      <c r="F17" s="178" t="s">
        <v>879</v>
      </c>
      <c r="G17" s="157"/>
      <c r="H17" s="157"/>
      <c r="I17" s="157"/>
      <c r="J17" s="157"/>
    </row>
    <row r="18" spans="1:10" ht="15" customHeight="1">
      <c r="A18" s="195" t="s">
        <v>69</v>
      </c>
      <c r="B18" s="157"/>
      <c r="C18" s="157"/>
      <c r="D18" s="157"/>
      <c r="E18" s="157"/>
      <c r="F18" s="178" t="s">
        <v>880</v>
      </c>
      <c r="G18" s="157"/>
      <c r="H18" s="157"/>
      <c r="I18" s="157"/>
      <c r="J18" s="157"/>
    </row>
    <row r="19" spans="1:10" ht="15" customHeight="1">
      <c r="A19" s="195" t="s">
        <v>69</v>
      </c>
      <c r="B19" s="157"/>
      <c r="C19" s="157"/>
      <c r="D19" s="157"/>
      <c r="E19" s="157"/>
      <c r="F19" s="178" t="s">
        <v>881</v>
      </c>
      <c r="G19" s="157"/>
      <c r="H19" s="157"/>
      <c r="I19" s="157"/>
      <c r="J19" s="157"/>
    </row>
    <row r="20" spans="1:10" ht="15" customHeight="1">
      <c r="A20" s="195" t="s">
        <v>69</v>
      </c>
      <c r="B20" s="157"/>
      <c r="C20" s="157"/>
      <c r="D20" s="157"/>
      <c r="E20" s="157"/>
      <c r="F20" s="178" t="s">
        <v>882</v>
      </c>
      <c r="G20" s="157"/>
      <c r="H20" s="157"/>
      <c r="I20" s="157"/>
      <c r="J20" s="157"/>
    </row>
    <row r="21" spans="1:10" ht="15" customHeight="1">
      <c r="A21" s="195" t="s">
        <v>69</v>
      </c>
      <c r="B21" s="157"/>
      <c r="C21" s="157"/>
      <c r="D21" s="157"/>
      <c r="E21" s="157"/>
      <c r="F21" s="178" t="s">
        <v>883</v>
      </c>
      <c r="G21" s="157"/>
      <c r="H21" s="157"/>
      <c r="I21" s="157"/>
      <c r="J21" s="157"/>
    </row>
    <row r="22" spans="1:10" ht="15" customHeight="1">
      <c r="A22" s="195" t="s">
        <v>69</v>
      </c>
      <c r="B22" s="157"/>
      <c r="C22" s="157"/>
      <c r="D22" s="157"/>
      <c r="E22" s="157"/>
      <c r="F22" s="178" t="s">
        <v>884</v>
      </c>
      <c r="G22" s="157"/>
      <c r="H22" s="157"/>
      <c r="I22" s="157"/>
      <c r="J22" s="157"/>
    </row>
    <row r="23" spans="1:10" ht="15" customHeight="1">
      <c r="A23" s="195" t="s">
        <v>69</v>
      </c>
      <c r="B23" s="157"/>
      <c r="C23" s="157"/>
      <c r="D23" s="157"/>
      <c r="E23" s="157"/>
      <c r="F23" s="178" t="s">
        <v>886</v>
      </c>
      <c r="G23" s="157"/>
      <c r="H23" s="157"/>
      <c r="I23" s="157"/>
      <c r="J23" s="157"/>
    </row>
    <row r="24" spans="1:10" ht="15" customHeight="1">
      <c r="A24" s="30" t="s">
        <v>703</v>
      </c>
      <c r="B24" s="157"/>
      <c r="C24" s="157"/>
      <c r="D24" s="157"/>
      <c r="E24" s="157"/>
      <c r="F24" s="178" t="s">
        <v>887</v>
      </c>
      <c r="G24" s="157"/>
      <c r="H24" s="157"/>
      <c r="I24" s="157"/>
      <c r="J24" s="157"/>
    </row>
    <row r="25" spans="1:10" ht="15" customHeight="1">
      <c r="B25" s="146"/>
      <c r="C25" s="146"/>
      <c r="D25" s="146"/>
      <c r="E25" s="165" t="s">
        <v>888</v>
      </c>
      <c r="F25" s="194"/>
      <c r="G25" s="146"/>
      <c r="H25" s="146"/>
      <c r="I25" s="146"/>
      <c r="J25" s="146"/>
    </row>
    <row r="26" spans="1:10" ht="15" customHeight="1">
      <c r="A26" s="11" t="s">
        <v>69</v>
      </c>
      <c r="B26" s="161" t="s">
        <v>14</v>
      </c>
      <c r="C26" s="146"/>
      <c r="D26" s="146"/>
      <c r="E26" s="146"/>
      <c r="F26" s="165" t="s">
        <v>889</v>
      </c>
      <c r="G26" s="146"/>
      <c r="H26" s="146"/>
      <c r="I26" s="146"/>
      <c r="J26" s="146"/>
    </row>
    <row r="27" spans="1:10" ht="12.75">
      <c r="A27" s="11" t="s">
        <v>69</v>
      </c>
      <c r="B27" s="161" t="s">
        <v>137</v>
      </c>
      <c r="C27" s="146"/>
      <c r="D27" s="146"/>
      <c r="E27" s="146"/>
      <c r="F27" s="165" t="s">
        <v>890</v>
      </c>
      <c r="G27" s="146"/>
      <c r="H27" s="146"/>
      <c r="I27" s="146"/>
      <c r="J27" s="146"/>
    </row>
    <row r="28" spans="1:10" ht="12.75">
      <c r="A28" s="11" t="s">
        <v>69</v>
      </c>
      <c r="B28" s="161" t="s">
        <v>180</v>
      </c>
      <c r="C28" s="146"/>
      <c r="D28" s="146"/>
      <c r="E28" s="146"/>
      <c r="F28" s="165" t="s">
        <v>891</v>
      </c>
      <c r="G28" s="146"/>
      <c r="H28" s="146"/>
      <c r="I28" s="146"/>
      <c r="J28" s="146"/>
    </row>
    <row r="29" spans="1:10" ht="12.75">
      <c r="A29" s="11" t="s">
        <v>69</v>
      </c>
      <c r="B29" s="161" t="s">
        <v>192</v>
      </c>
      <c r="C29" s="146"/>
      <c r="D29" s="146"/>
      <c r="E29" s="146"/>
      <c r="F29" s="165" t="s">
        <v>892</v>
      </c>
      <c r="G29" s="146"/>
      <c r="H29" s="146"/>
      <c r="I29" s="146"/>
      <c r="J29" s="146"/>
    </row>
    <row r="30" spans="1:10" ht="12.75">
      <c r="A30" s="11" t="s">
        <v>69</v>
      </c>
      <c r="B30" s="161" t="s">
        <v>275</v>
      </c>
      <c r="C30" s="146"/>
      <c r="D30" s="146"/>
      <c r="E30" s="146"/>
      <c r="F30" s="165" t="s">
        <v>893</v>
      </c>
      <c r="G30" s="146"/>
      <c r="H30" s="146"/>
      <c r="I30" s="146"/>
      <c r="J30" s="146"/>
    </row>
    <row r="31" spans="1:10" ht="12.75">
      <c r="A31" s="11" t="s">
        <v>69</v>
      </c>
      <c r="B31" s="161" t="s">
        <v>280</v>
      </c>
      <c r="C31" s="146"/>
      <c r="D31" s="146"/>
      <c r="E31" s="146"/>
      <c r="F31" s="165" t="s">
        <v>894</v>
      </c>
      <c r="G31" s="146"/>
      <c r="H31" s="146"/>
      <c r="I31" s="146"/>
      <c r="J31" s="146"/>
    </row>
    <row r="32" spans="1:10" ht="12.75">
      <c r="A32" s="11" t="s">
        <v>69</v>
      </c>
      <c r="B32" s="146"/>
      <c r="C32" s="146"/>
      <c r="D32" s="146"/>
      <c r="E32" s="146"/>
      <c r="F32" s="165" t="s">
        <v>895</v>
      </c>
      <c r="G32" s="146"/>
      <c r="H32" s="146"/>
      <c r="I32" s="146"/>
      <c r="J32" s="146"/>
    </row>
    <row r="33" spans="1:10" ht="12.75">
      <c r="A33" s="11" t="s">
        <v>69</v>
      </c>
      <c r="B33" s="146"/>
      <c r="C33" s="146"/>
      <c r="D33" s="146"/>
      <c r="E33" s="146"/>
      <c r="F33" s="165" t="s">
        <v>897</v>
      </c>
      <c r="G33" s="146"/>
      <c r="H33" s="146"/>
      <c r="I33" s="146"/>
      <c r="J33" s="146"/>
    </row>
    <row r="34" spans="1:10" ht="12.75">
      <c r="A34" s="11" t="s">
        <v>69</v>
      </c>
      <c r="B34" s="146"/>
      <c r="C34" s="146"/>
      <c r="D34" s="146"/>
      <c r="E34" s="146"/>
      <c r="F34" s="165" t="s">
        <v>898</v>
      </c>
      <c r="G34" s="146"/>
      <c r="H34" s="146"/>
      <c r="I34" s="146"/>
      <c r="J34" s="146"/>
    </row>
    <row r="35" spans="1:10" ht="12.75">
      <c r="A35" s="11" t="s">
        <v>69</v>
      </c>
      <c r="B35" s="146"/>
      <c r="C35" s="146"/>
      <c r="D35" s="146"/>
      <c r="E35" s="146"/>
      <c r="F35" s="165" t="s">
        <v>899</v>
      </c>
      <c r="G35" s="146"/>
      <c r="H35" s="146"/>
      <c r="I35" s="146"/>
      <c r="J35" s="146"/>
    </row>
    <row r="36" spans="1:10" ht="12.75">
      <c r="A36" s="11" t="s">
        <v>69</v>
      </c>
      <c r="B36" s="146"/>
      <c r="C36" s="146"/>
      <c r="D36" s="146"/>
      <c r="E36" s="146"/>
      <c r="F36" s="165" t="s">
        <v>900</v>
      </c>
      <c r="G36" s="146"/>
      <c r="H36" s="146"/>
      <c r="I36" s="146"/>
      <c r="J36" s="146"/>
    </row>
    <row r="37" spans="1:10" ht="12.75">
      <c r="B37" s="157"/>
      <c r="C37" s="157"/>
      <c r="D37" s="157"/>
      <c r="E37" s="178" t="s">
        <v>901</v>
      </c>
      <c r="F37" s="183"/>
      <c r="G37" s="157"/>
      <c r="H37" s="157"/>
    </row>
    <row r="38" spans="1:10" ht="12.75">
      <c r="A38" s="11" t="s">
        <v>69</v>
      </c>
      <c r="B38" s="156" t="s">
        <v>14</v>
      </c>
      <c r="C38" s="157"/>
      <c r="D38" s="157"/>
      <c r="E38" s="157"/>
      <c r="F38" s="178" t="s">
        <v>902</v>
      </c>
      <c r="G38" s="157"/>
      <c r="H38" s="157"/>
    </row>
    <row r="39" spans="1:10" ht="12.75">
      <c r="A39" s="11" t="s">
        <v>69</v>
      </c>
      <c r="B39" s="156" t="s">
        <v>137</v>
      </c>
      <c r="C39" s="157"/>
      <c r="D39" s="157"/>
      <c r="E39" s="157"/>
      <c r="F39" s="178" t="s">
        <v>903</v>
      </c>
      <c r="G39" s="157"/>
      <c r="H39" s="157"/>
    </row>
    <row r="40" spans="1:10" ht="12.75">
      <c r="A40" s="30" t="s">
        <v>703</v>
      </c>
      <c r="B40" s="156" t="s">
        <v>801</v>
      </c>
      <c r="C40" s="157"/>
      <c r="D40" s="157"/>
      <c r="E40" s="157"/>
      <c r="F40" s="178" t="s">
        <v>905</v>
      </c>
      <c r="G40" s="157"/>
      <c r="H40" s="157"/>
    </row>
    <row r="41" spans="1:10" ht="12.75">
      <c r="A41" s="11" t="s">
        <v>69</v>
      </c>
      <c r="B41" s="156" t="s">
        <v>239</v>
      </c>
      <c r="C41" s="157"/>
      <c r="D41" s="157"/>
      <c r="E41" s="157"/>
      <c r="F41" s="178" t="s">
        <v>906</v>
      </c>
      <c r="G41" s="157"/>
      <c r="H41" s="157"/>
    </row>
    <row r="42" spans="1:10" ht="12.75">
      <c r="A42" s="30" t="s">
        <v>703</v>
      </c>
      <c r="B42" s="156" t="s">
        <v>262</v>
      </c>
      <c r="C42" s="157"/>
      <c r="D42" s="157"/>
      <c r="E42" s="157"/>
      <c r="F42" s="178" t="s">
        <v>907</v>
      </c>
      <c r="G42" s="157"/>
      <c r="H42" s="157"/>
    </row>
    <row r="43" spans="1:10" ht="12.75">
      <c r="A43" s="30" t="s">
        <v>703</v>
      </c>
      <c r="B43" s="156" t="s">
        <v>280</v>
      </c>
      <c r="C43" s="157"/>
      <c r="D43" s="157"/>
      <c r="E43" s="157"/>
      <c r="F43" s="178" t="s">
        <v>908</v>
      </c>
      <c r="G43" s="157"/>
      <c r="H43" s="157"/>
    </row>
    <row r="44" spans="1:10" ht="12.75">
      <c r="A44" s="195" t="s">
        <v>69</v>
      </c>
      <c r="B44" s="157"/>
      <c r="C44" s="157"/>
      <c r="D44" s="157"/>
      <c r="E44" s="157"/>
      <c r="F44" s="178" t="s">
        <v>909</v>
      </c>
      <c r="G44" s="157"/>
      <c r="H44" s="157"/>
    </row>
    <row r="45" spans="1:10" ht="12.75">
      <c r="A45" s="195" t="s">
        <v>69</v>
      </c>
      <c r="B45" s="157"/>
      <c r="C45" s="157"/>
      <c r="D45" s="157"/>
      <c r="E45" s="157"/>
      <c r="F45" s="178" t="s">
        <v>910</v>
      </c>
      <c r="G45" s="157"/>
      <c r="H45" s="157"/>
    </row>
    <row r="46" spans="1:10" ht="12.75">
      <c r="A46" s="195" t="s">
        <v>69</v>
      </c>
      <c r="B46" s="157"/>
      <c r="C46" s="157"/>
      <c r="D46" s="157"/>
      <c r="E46" s="157"/>
      <c r="F46" s="178" t="s">
        <v>911</v>
      </c>
      <c r="G46" s="157"/>
      <c r="H46" s="157"/>
    </row>
    <row r="47" spans="1:10" ht="12.75">
      <c r="A47" s="195" t="s">
        <v>69</v>
      </c>
      <c r="B47" s="157"/>
      <c r="C47" s="157"/>
      <c r="D47" s="157"/>
      <c r="E47" s="157"/>
      <c r="F47" s="178" t="s">
        <v>913</v>
      </c>
      <c r="G47" s="157"/>
      <c r="H47" s="157"/>
    </row>
    <row r="48" spans="1:10" ht="12.75">
      <c r="A48" s="195" t="s">
        <v>69</v>
      </c>
      <c r="B48" s="157"/>
      <c r="C48" s="157"/>
      <c r="D48" s="157"/>
      <c r="E48" s="157"/>
      <c r="F48" s="178" t="s">
        <v>917</v>
      </c>
      <c r="G48" s="157"/>
      <c r="H48" s="157"/>
    </row>
    <row r="49" spans="1:9" ht="12.75">
      <c r="A49" s="195" t="s">
        <v>69</v>
      </c>
      <c r="B49" s="157"/>
      <c r="C49" s="157"/>
      <c r="D49" s="157"/>
      <c r="E49" s="157"/>
      <c r="F49" s="178" t="s">
        <v>919</v>
      </c>
      <c r="G49" s="157"/>
      <c r="H49" s="157"/>
    </row>
    <row r="50" spans="1:9" ht="12.75">
      <c r="A50" s="195" t="s">
        <v>69</v>
      </c>
      <c r="B50" s="157"/>
      <c r="C50" s="157"/>
      <c r="D50" s="157"/>
      <c r="E50" s="157"/>
      <c r="F50" s="178" t="s">
        <v>921</v>
      </c>
      <c r="G50" s="157"/>
      <c r="H50" s="157"/>
    </row>
    <row r="51" spans="1:9" ht="12.75">
      <c r="A51" s="30" t="s">
        <v>703</v>
      </c>
      <c r="B51" s="157"/>
      <c r="C51" s="157"/>
      <c r="D51" s="157"/>
      <c r="E51" s="157"/>
      <c r="F51" s="178" t="s">
        <v>923</v>
      </c>
      <c r="G51" s="157"/>
      <c r="H51" s="157"/>
    </row>
    <row r="52" spans="1:9" ht="12.75">
      <c r="B52" s="146"/>
      <c r="C52" s="146"/>
      <c r="D52" s="146"/>
      <c r="E52" s="165" t="s">
        <v>925</v>
      </c>
      <c r="F52" s="194"/>
      <c r="G52" s="146"/>
      <c r="H52" s="146"/>
      <c r="I52" s="146"/>
    </row>
    <row r="53" spans="1:9" ht="12.75">
      <c r="A53" s="30" t="s">
        <v>703</v>
      </c>
      <c r="B53" s="161" t="s">
        <v>14</v>
      </c>
      <c r="C53" s="146"/>
      <c r="D53" s="146"/>
      <c r="E53" s="146"/>
      <c r="F53" s="165" t="s">
        <v>926</v>
      </c>
      <c r="G53" s="146"/>
      <c r="H53" s="146"/>
      <c r="I53" s="146"/>
    </row>
    <row r="54" spans="1:9" ht="12.75">
      <c r="A54" s="30" t="s">
        <v>703</v>
      </c>
      <c r="B54" s="161" t="s">
        <v>137</v>
      </c>
      <c r="C54" s="146"/>
      <c r="D54" s="146"/>
      <c r="E54" s="146"/>
      <c r="F54" s="165" t="s">
        <v>927</v>
      </c>
      <c r="G54" s="146"/>
      <c r="H54" s="146"/>
      <c r="I54" s="146"/>
    </row>
    <row r="55" spans="1:9" ht="12.75">
      <c r="A55" s="11" t="s">
        <v>69</v>
      </c>
      <c r="B55" s="161" t="s">
        <v>267</v>
      </c>
      <c r="C55" s="146"/>
      <c r="D55" s="146"/>
      <c r="E55" s="146"/>
      <c r="F55" s="165" t="s">
        <v>928</v>
      </c>
      <c r="G55" s="146"/>
      <c r="H55" s="146"/>
      <c r="I55" s="146"/>
    </row>
    <row r="56" spans="1:9" ht="12.75">
      <c r="A56" s="11" t="s">
        <v>69</v>
      </c>
      <c r="B56" s="161" t="s">
        <v>280</v>
      </c>
      <c r="C56" s="146"/>
      <c r="D56" s="146"/>
      <c r="E56" s="146"/>
      <c r="F56" s="165" t="s">
        <v>930</v>
      </c>
      <c r="G56" s="146"/>
      <c r="H56" s="146"/>
      <c r="I56" s="146"/>
    </row>
    <row r="57" spans="1:9" ht="12.75">
      <c r="A57" s="11" t="s">
        <v>69</v>
      </c>
      <c r="B57" s="161" t="s">
        <v>286</v>
      </c>
      <c r="C57" s="146"/>
      <c r="D57" s="146"/>
      <c r="E57" s="146"/>
      <c r="F57" s="165" t="s">
        <v>931</v>
      </c>
      <c r="G57" s="146"/>
      <c r="H57" s="146"/>
      <c r="I57" s="146"/>
    </row>
    <row r="58" spans="1:9" ht="12.75">
      <c r="A58" s="11" t="s">
        <v>69</v>
      </c>
      <c r="B58" s="161" t="s">
        <v>294</v>
      </c>
      <c r="C58" s="146"/>
      <c r="D58" s="146"/>
      <c r="E58" s="146"/>
      <c r="F58" s="165" t="s">
        <v>934</v>
      </c>
      <c r="G58" s="146"/>
      <c r="H58" s="146"/>
      <c r="I58" s="146"/>
    </row>
    <row r="59" spans="1:9" ht="12.75">
      <c r="A59" s="11" t="s">
        <v>69</v>
      </c>
      <c r="B59" s="146"/>
      <c r="C59" s="146"/>
      <c r="D59" s="146"/>
      <c r="E59" s="146"/>
      <c r="F59" s="165" t="s">
        <v>935</v>
      </c>
      <c r="G59" s="146"/>
      <c r="H59" s="146"/>
      <c r="I59" s="146"/>
    </row>
    <row r="60" spans="1:9" ht="12.75">
      <c r="A60" s="11" t="s">
        <v>69</v>
      </c>
      <c r="B60" s="146"/>
      <c r="C60" s="146"/>
      <c r="D60" s="146"/>
      <c r="E60" s="146"/>
      <c r="F60" s="165" t="s">
        <v>937</v>
      </c>
      <c r="G60" s="146"/>
      <c r="H60" s="146"/>
      <c r="I60" s="146"/>
    </row>
    <row r="61" spans="1:9" ht="12.75">
      <c r="A61" s="11" t="s">
        <v>69</v>
      </c>
      <c r="B61" s="146"/>
      <c r="C61" s="146"/>
      <c r="D61" s="146"/>
      <c r="E61" s="146"/>
      <c r="F61" s="165" t="s">
        <v>940</v>
      </c>
      <c r="G61" s="146"/>
      <c r="H61" s="146"/>
      <c r="I61" s="146"/>
    </row>
    <row r="62" spans="1:9" ht="12.75">
      <c r="A62" s="11" t="s">
        <v>69</v>
      </c>
      <c r="B62" s="146"/>
      <c r="C62" s="146"/>
      <c r="D62" s="146"/>
      <c r="E62" s="146"/>
      <c r="F62" s="165" t="s">
        <v>942</v>
      </c>
      <c r="G62" s="146"/>
      <c r="H62" s="146"/>
      <c r="I62" s="146"/>
    </row>
    <row r="63" spans="1:9" ht="12.75">
      <c r="A63" s="30" t="s">
        <v>703</v>
      </c>
      <c r="B63" s="146"/>
      <c r="C63" s="146"/>
      <c r="D63" s="146"/>
      <c r="E63" s="146"/>
      <c r="F63" s="165" t="s">
        <v>944</v>
      </c>
      <c r="G63" s="146"/>
      <c r="H63" s="146"/>
      <c r="I63" s="1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28"/>
  <sheetViews>
    <sheetView workbookViewId="0"/>
  </sheetViews>
  <sheetFormatPr baseColWidth="10" defaultColWidth="14.42578125" defaultRowHeight="15" customHeight="1"/>
  <cols>
    <col min="2" max="2" width="66.7109375" customWidth="1"/>
    <col min="3" max="3" width="0.42578125" customWidth="1"/>
    <col min="4" max="4" width="1" customWidth="1"/>
    <col min="6" max="6" width="68.28515625" customWidth="1"/>
  </cols>
  <sheetData>
    <row r="1" spans="1:7" ht="15" customHeight="1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G1" s="196" t="s">
        <v>885</v>
      </c>
    </row>
    <row r="2" spans="1:7" ht="15" customHeight="1">
      <c r="B2" s="197"/>
      <c r="C2" s="197"/>
      <c r="D2" s="197"/>
      <c r="E2" s="198" t="s">
        <v>896</v>
      </c>
      <c r="F2" s="199"/>
      <c r="G2" s="197"/>
    </row>
    <row r="3" spans="1:7" ht="15" customHeight="1">
      <c r="A3" s="30" t="s">
        <v>674</v>
      </c>
      <c r="B3" s="198" t="s">
        <v>504</v>
      </c>
      <c r="C3" s="197"/>
      <c r="D3" s="197"/>
      <c r="E3" s="197"/>
      <c r="F3" s="200" t="s">
        <v>904</v>
      </c>
      <c r="G3" s="201" t="s">
        <v>885</v>
      </c>
    </row>
    <row r="4" spans="1:7" ht="15" customHeight="1">
      <c r="A4" s="30" t="s">
        <v>674</v>
      </c>
      <c r="B4" s="198" t="s">
        <v>537</v>
      </c>
      <c r="C4" s="197"/>
      <c r="D4" s="197"/>
      <c r="E4" s="197"/>
      <c r="F4" s="200" t="s">
        <v>912</v>
      </c>
      <c r="G4" s="201"/>
    </row>
    <row r="5" spans="1:7" ht="15" customHeight="1">
      <c r="A5" s="30" t="s">
        <v>674</v>
      </c>
      <c r="B5" s="198" t="s">
        <v>551</v>
      </c>
      <c r="C5" s="197"/>
      <c r="D5" s="197"/>
      <c r="E5" s="197"/>
      <c r="F5" s="200" t="s">
        <v>914</v>
      </c>
      <c r="G5" s="197"/>
    </row>
    <row r="6" spans="1:7" ht="15" customHeight="1">
      <c r="B6" s="197"/>
      <c r="C6" s="197"/>
      <c r="D6" s="197"/>
      <c r="E6" s="197"/>
      <c r="F6" s="200" t="s">
        <v>915</v>
      </c>
      <c r="G6" s="197"/>
    </row>
    <row r="7" spans="1:7" ht="15" customHeight="1">
      <c r="B7" s="197"/>
      <c r="C7" s="197"/>
      <c r="D7" s="197"/>
      <c r="E7" s="197"/>
      <c r="F7" s="200" t="s">
        <v>916</v>
      </c>
      <c r="G7" s="197"/>
    </row>
    <row r="8" spans="1:7" ht="15" customHeight="1">
      <c r="B8" s="197"/>
      <c r="C8" s="197"/>
      <c r="D8" s="197"/>
      <c r="E8" s="197"/>
      <c r="F8" s="200" t="s">
        <v>918</v>
      </c>
      <c r="G8" s="197"/>
    </row>
    <row r="9" spans="1:7" ht="15" customHeight="1">
      <c r="B9" s="197"/>
      <c r="C9" s="197"/>
      <c r="D9" s="197"/>
      <c r="E9" s="197"/>
      <c r="F9" s="200" t="s">
        <v>920</v>
      </c>
      <c r="G9" s="197"/>
    </row>
    <row r="10" spans="1:7" ht="15" customHeight="1">
      <c r="B10" s="197"/>
      <c r="C10" s="197"/>
      <c r="D10" s="197"/>
      <c r="E10" s="197"/>
      <c r="F10" s="200" t="s">
        <v>922</v>
      </c>
      <c r="G10" s="197"/>
    </row>
    <row r="11" spans="1:7" ht="15" customHeight="1">
      <c r="B11" s="126"/>
      <c r="C11" s="126"/>
      <c r="D11" s="126"/>
      <c r="E11" s="175" t="s">
        <v>924</v>
      </c>
      <c r="F11" s="202"/>
      <c r="G11" s="126"/>
    </row>
    <row r="12" spans="1:7" ht="15" customHeight="1">
      <c r="A12" s="30" t="s">
        <v>674</v>
      </c>
      <c r="B12" s="154" t="s">
        <v>307</v>
      </c>
      <c r="C12" s="126"/>
      <c r="D12" s="126"/>
      <c r="E12" s="126"/>
      <c r="F12" s="175" t="s">
        <v>929</v>
      </c>
      <c r="G12" s="131" t="s">
        <v>885</v>
      </c>
    </row>
    <row r="13" spans="1:7" ht="15" customHeight="1">
      <c r="B13" s="154" t="s">
        <v>504</v>
      </c>
      <c r="C13" s="126"/>
      <c r="D13" s="126"/>
      <c r="E13" s="126"/>
      <c r="F13" s="175" t="s">
        <v>932</v>
      </c>
      <c r="G13" s="126"/>
    </row>
    <row r="14" spans="1:7" ht="15" customHeight="1">
      <c r="B14" s="154" t="s">
        <v>537</v>
      </c>
      <c r="C14" s="126"/>
      <c r="D14" s="126"/>
      <c r="E14" s="126"/>
      <c r="F14" s="175" t="s">
        <v>933</v>
      </c>
      <c r="G14" s="126"/>
    </row>
    <row r="15" spans="1:7" ht="15" customHeight="1">
      <c r="B15" s="154" t="s">
        <v>551</v>
      </c>
      <c r="C15" s="126"/>
      <c r="D15" s="126"/>
      <c r="E15" s="126"/>
      <c r="F15" s="175" t="s">
        <v>936</v>
      </c>
      <c r="G15" s="126"/>
    </row>
    <row r="16" spans="1:7" ht="15" customHeight="1">
      <c r="B16" s="126"/>
      <c r="C16" s="126"/>
      <c r="D16" s="126"/>
      <c r="E16" s="126"/>
      <c r="F16" s="175" t="s">
        <v>938</v>
      </c>
      <c r="G16" s="126"/>
    </row>
    <row r="17" spans="1:7" ht="15" customHeight="1">
      <c r="B17" s="126"/>
      <c r="C17" s="126"/>
      <c r="D17" s="126"/>
      <c r="E17" s="126"/>
      <c r="F17" s="175" t="s">
        <v>939</v>
      </c>
      <c r="G17" s="126"/>
    </row>
    <row r="18" spans="1:7" ht="15" customHeight="1">
      <c r="A18" s="30" t="s">
        <v>674</v>
      </c>
      <c r="B18" s="126"/>
      <c r="C18" s="126"/>
      <c r="D18" s="126"/>
      <c r="E18" s="126"/>
      <c r="F18" s="175" t="s">
        <v>941</v>
      </c>
      <c r="G18" s="131" t="s">
        <v>885</v>
      </c>
    </row>
    <row r="19" spans="1:7" ht="15" customHeight="1">
      <c r="B19" s="126"/>
      <c r="C19" s="126"/>
      <c r="D19" s="126"/>
      <c r="E19" s="126"/>
      <c r="F19" s="175" t="s">
        <v>943</v>
      </c>
      <c r="G19" s="126"/>
    </row>
    <row r="20" spans="1:7" ht="15" customHeight="1">
      <c r="B20" s="157"/>
      <c r="C20" s="157"/>
      <c r="D20" s="157"/>
      <c r="E20" s="178" t="s">
        <v>945</v>
      </c>
      <c r="F20" s="183"/>
      <c r="G20" s="146"/>
    </row>
    <row r="21" spans="1:7" ht="15" customHeight="1">
      <c r="A21" s="30" t="s">
        <v>674</v>
      </c>
      <c r="B21" s="156" t="s">
        <v>687</v>
      </c>
      <c r="C21" s="157"/>
      <c r="D21" s="157"/>
      <c r="E21" s="157"/>
      <c r="F21" s="178" t="s">
        <v>946</v>
      </c>
      <c r="G21" s="11" t="s">
        <v>885</v>
      </c>
    </row>
    <row r="22" spans="1:7" ht="15" customHeight="1">
      <c r="B22" s="156" t="s">
        <v>364</v>
      </c>
      <c r="C22" s="157"/>
      <c r="D22" s="157"/>
      <c r="E22" s="157"/>
      <c r="F22" s="178" t="s">
        <v>947</v>
      </c>
      <c r="G22" s="146"/>
    </row>
    <row r="23" spans="1:7" ht="15" customHeight="1">
      <c r="A23" s="30" t="s">
        <v>674</v>
      </c>
      <c r="B23" s="156" t="s">
        <v>438</v>
      </c>
      <c r="C23" s="157"/>
      <c r="D23" s="157"/>
      <c r="E23" s="157"/>
      <c r="F23" s="178" t="s">
        <v>948</v>
      </c>
      <c r="G23" s="11" t="s">
        <v>885</v>
      </c>
    </row>
    <row r="24" spans="1:7" ht="15" customHeight="1">
      <c r="B24" s="156" t="s">
        <v>445</v>
      </c>
      <c r="C24" s="157"/>
      <c r="D24" s="157"/>
      <c r="E24" s="157"/>
      <c r="F24" s="178" t="s">
        <v>949</v>
      </c>
      <c r="G24" s="146"/>
    </row>
    <row r="25" spans="1:7" ht="15" customHeight="1">
      <c r="B25" s="156" t="s">
        <v>465</v>
      </c>
      <c r="C25" s="157"/>
      <c r="D25" s="157"/>
      <c r="E25" s="157"/>
      <c r="F25" s="178" t="s">
        <v>950</v>
      </c>
      <c r="G25" s="146"/>
    </row>
    <row r="26" spans="1:7" ht="15" customHeight="1">
      <c r="B26" s="156" t="s">
        <v>475</v>
      </c>
      <c r="C26" s="157"/>
      <c r="D26" s="157"/>
      <c r="E26" s="157"/>
      <c r="F26" s="178" t="s">
        <v>951</v>
      </c>
      <c r="G26" s="146"/>
    </row>
    <row r="27" spans="1:7" ht="12.75">
      <c r="B27" s="156" t="s">
        <v>498</v>
      </c>
      <c r="C27" s="157"/>
      <c r="D27" s="157"/>
      <c r="E27" s="157"/>
      <c r="F27" s="178" t="s">
        <v>952</v>
      </c>
      <c r="G27" s="146"/>
    </row>
    <row r="28" spans="1:7" ht="12.75">
      <c r="B28" s="156" t="s">
        <v>504</v>
      </c>
      <c r="C28" s="157"/>
      <c r="D28" s="157"/>
      <c r="E28" s="157"/>
      <c r="F28" s="178" t="s">
        <v>953</v>
      </c>
      <c r="G28" s="146"/>
    </row>
    <row r="29" spans="1:7" ht="12.75">
      <c r="B29" s="156" t="s">
        <v>537</v>
      </c>
      <c r="C29" s="157"/>
      <c r="D29" s="157"/>
      <c r="E29" s="178"/>
      <c r="F29" s="183"/>
      <c r="G29" s="146"/>
    </row>
    <row r="30" spans="1:7" ht="12.75">
      <c r="B30" s="126"/>
      <c r="C30" s="126"/>
      <c r="D30" s="126"/>
      <c r="E30" s="175" t="s">
        <v>954</v>
      </c>
      <c r="F30" s="202"/>
      <c r="G30" s="146"/>
    </row>
    <row r="31" spans="1:7" ht="12.75">
      <c r="B31" s="154" t="s">
        <v>307</v>
      </c>
      <c r="C31" s="126"/>
      <c r="D31" s="126"/>
      <c r="E31" s="126"/>
      <c r="F31" s="175" t="s">
        <v>955</v>
      </c>
      <c r="G31" s="146"/>
    </row>
    <row r="32" spans="1:7" ht="12.75">
      <c r="B32" s="154" t="s">
        <v>504</v>
      </c>
      <c r="C32" s="126"/>
      <c r="D32" s="126"/>
      <c r="E32" s="126"/>
      <c r="F32" s="175" t="s">
        <v>956</v>
      </c>
      <c r="G32" s="146"/>
    </row>
    <row r="33" spans="1:7" ht="12.75">
      <c r="B33" s="154" t="s">
        <v>537</v>
      </c>
      <c r="C33" s="126"/>
      <c r="D33" s="126"/>
      <c r="E33" s="126"/>
      <c r="F33" s="175" t="s">
        <v>957</v>
      </c>
      <c r="G33" s="146"/>
    </row>
    <row r="34" spans="1:7" ht="12.75">
      <c r="B34" s="154" t="s">
        <v>551</v>
      </c>
      <c r="C34" s="126"/>
      <c r="D34" s="126"/>
      <c r="E34" s="126"/>
      <c r="F34" s="175" t="s">
        <v>958</v>
      </c>
      <c r="G34" s="146"/>
    </row>
    <row r="35" spans="1:7" ht="12.75">
      <c r="B35" s="126"/>
      <c r="C35" s="126"/>
      <c r="D35" s="126"/>
      <c r="E35" s="126"/>
      <c r="F35" s="175" t="s">
        <v>959</v>
      </c>
      <c r="G35" s="146"/>
    </row>
    <row r="36" spans="1:7" ht="12.75">
      <c r="B36" s="126"/>
      <c r="C36" s="126"/>
      <c r="D36" s="126"/>
      <c r="E36" s="126"/>
      <c r="F36" s="175" t="s">
        <v>960</v>
      </c>
      <c r="G36" s="146"/>
    </row>
    <row r="37" spans="1:7" ht="12.75">
      <c r="B37" s="126"/>
      <c r="C37" s="126"/>
      <c r="D37" s="126"/>
      <c r="E37" s="126"/>
      <c r="F37" s="175" t="s">
        <v>961</v>
      </c>
      <c r="G37" s="146"/>
    </row>
    <row r="38" spans="1:7" ht="12.75">
      <c r="B38" s="157"/>
      <c r="C38" s="157"/>
      <c r="D38" s="157"/>
      <c r="E38" s="178" t="s">
        <v>962</v>
      </c>
      <c r="F38" s="183"/>
      <c r="G38" s="146"/>
    </row>
    <row r="39" spans="1:7" ht="12.75">
      <c r="B39" s="156" t="s">
        <v>307</v>
      </c>
      <c r="C39" s="157"/>
      <c r="D39" s="157"/>
      <c r="E39" s="157"/>
      <c r="F39" s="178" t="s">
        <v>963</v>
      </c>
      <c r="G39" s="146"/>
    </row>
    <row r="40" spans="1:7" ht="12.75">
      <c r="A40" s="30" t="s">
        <v>674</v>
      </c>
      <c r="B40" s="156" t="s">
        <v>504</v>
      </c>
      <c r="C40" s="157"/>
      <c r="D40" s="157"/>
      <c r="E40" s="157"/>
      <c r="F40" s="178" t="s">
        <v>964</v>
      </c>
      <c r="G40" s="11" t="s">
        <v>885</v>
      </c>
    </row>
    <row r="41" spans="1:7" ht="12.75">
      <c r="B41" s="156" t="s">
        <v>537</v>
      </c>
      <c r="C41" s="157"/>
      <c r="D41" s="157"/>
      <c r="E41" s="157"/>
      <c r="F41" s="178" t="s">
        <v>965</v>
      </c>
      <c r="G41" s="146"/>
    </row>
    <row r="42" spans="1:7" ht="12.75">
      <c r="B42" s="156" t="s">
        <v>551</v>
      </c>
      <c r="C42" s="157"/>
      <c r="D42" s="157"/>
      <c r="E42" s="157"/>
      <c r="F42" s="178" t="s">
        <v>966</v>
      </c>
      <c r="G42" s="146"/>
    </row>
    <row r="43" spans="1:7" ht="12.75">
      <c r="B43" s="157"/>
      <c r="C43" s="157"/>
      <c r="D43" s="157"/>
      <c r="E43" s="157"/>
      <c r="F43" s="178" t="s">
        <v>967</v>
      </c>
      <c r="G43" s="146"/>
    </row>
    <row r="44" spans="1:7" ht="12.75">
      <c r="B44" s="157"/>
      <c r="C44" s="157"/>
      <c r="D44" s="157"/>
      <c r="E44" s="157"/>
      <c r="F44" s="178" t="s">
        <v>968</v>
      </c>
      <c r="G44" s="146"/>
    </row>
    <row r="45" spans="1:7" ht="12.75">
      <c r="A45" s="30" t="s">
        <v>674</v>
      </c>
      <c r="B45" s="157"/>
      <c r="C45" s="157"/>
      <c r="D45" s="157"/>
      <c r="E45" s="157"/>
      <c r="F45" s="178" t="s">
        <v>969</v>
      </c>
      <c r="G45" s="11" t="s">
        <v>885</v>
      </c>
    </row>
    <row r="46" spans="1:7" ht="12.75">
      <c r="B46" s="157"/>
      <c r="C46" s="157"/>
      <c r="D46" s="157"/>
      <c r="E46" s="157"/>
      <c r="F46" s="178" t="s">
        <v>970</v>
      </c>
      <c r="G46" s="146"/>
    </row>
    <row r="47" spans="1:7" ht="12.75">
      <c r="B47" s="157"/>
      <c r="C47" s="157"/>
      <c r="D47" s="157"/>
      <c r="E47" s="157"/>
      <c r="F47" s="178" t="s">
        <v>971</v>
      </c>
      <c r="G47" s="146"/>
    </row>
    <row r="48" spans="1:7" ht="12.75">
      <c r="B48" s="157"/>
      <c r="C48" s="157"/>
      <c r="D48" s="157"/>
      <c r="E48" s="157"/>
      <c r="F48" s="178" t="s">
        <v>972</v>
      </c>
      <c r="G48" s="146"/>
    </row>
    <row r="49" spans="1:7" ht="12.75">
      <c r="A49" s="155"/>
      <c r="B49" s="126"/>
      <c r="C49" s="126"/>
      <c r="D49" s="126"/>
      <c r="E49" s="175" t="s">
        <v>973</v>
      </c>
      <c r="F49" s="202"/>
      <c r="G49" s="146"/>
    </row>
    <row r="50" spans="1:7" ht="12.75">
      <c r="A50" s="30" t="s">
        <v>674</v>
      </c>
      <c r="B50" s="126"/>
      <c r="C50" s="126"/>
      <c r="D50" s="126"/>
      <c r="E50" s="126"/>
      <c r="F50" s="175" t="s">
        <v>974</v>
      </c>
      <c r="G50" s="11" t="s">
        <v>885</v>
      </c>
    </row>
    <row r="51" spans="1:7" ht="12.75">
      <c r="A51" s="30" t="s">
        <v>674</v>
      </c>
      <c r="B51" s="131" t="s">
        <v>975</v>
      </c>
      <c r="C51" s="126"/>
      <c r="D51" s="126"/>
      <c r="E51" s="126"/>
      <c r="F51" s="175" t="s">
        <v>976</v>
      </c>
      <c r="G51" s="11" t="s">
        <v>885</v>
      </c>
    </row>
    <row r="52" spans="1:7" ht="12.75">
      <c r="A52" s="30" t="s">
        <v>674</v>
      </c>
      <c r="B52" s="126"/>
      <c r="C52" s="126"/>
      <c r="D52" s="126"/>
      <c r="E52" s="126"/>
      <c r="F52" s="175" t="s">
        <v>977</v>
      </c>
      <c r="G52" s="11" t="s">
        <v>885</v>
      </c>
    </row>
    <row r="53" spans="1:7" ht="12.75">
      <c r="A53" s="30" t="s">
        <v>674</v>
      </c>
      <c r="B53" s="126"/>
      <c r="C53" s="126"/>
      <c r="D53" s="126"/>
      <c r="E53" s="126"/>
      <c r="F53" s="175" t="s">
        <v>978</v>
      </c>
      <c r="G53" s="11" t="s">
        <v>885</v>
      </c>
    </row>
    <row r="54" spans="1:7" ht="12.75">
      <c r="A54" s="30" t="s">
        <v>674</v>
      </c>
      <c r="B54" s="126"/>
      <c r="C54" s="126"/>
      <c r="D54" s="126"/>
      <c r="E54" s="126"/>
      <c r="F54" s="175" t="s">
        <v>979</v>
      </c>
      <c r="G54" s="11" t="s">
        <v>885</v>
      </c>
    </row>
    <row r="55" spans="1:7" ht="12.75">
      <c r="A55" s="30" t="s">
        <v>674</v>
      </c>
      <c r="B55" s="126"/>
      <c r="C55" s="126"/>
      <c r="D55" s="126"/>
      <c r="E55" s="126"/>
      <c r="F55" s="175" t="s">
        <v>980</v>
      </c>
      <c r="G55" s="11" t="s">
        <v>885</v>
      </c>
    </row>
    <row r="56" spans="1:7" ht="12.75">
      <c r="B56" s="156" t="s">
        <v>14</v>
      </c>
      <c r="C56" s="157"/>
      <c r="D56" s="157"/>
      <c r="E56" s="178" t="s">
        <v>981</v>
      </c>
      <c r="F56" s="183"/>
      <c r="G56" s="146"/>
    </row>
    <row r="57" spans="1:7" ht="12.75">
      <c r="A57" s="30" t="s">
        <v>703</v>
      </c>
      <c r="B57" s="156" t="s">
        <v>504</v>
      </c>
      <c r="C57" s="157"/>
      <c r="D57" s="157"/>
      <c r="E57" s="157"/>
      <c r="F57" s="178" t="s">
        <v>784</v>
      </c>
      <c r="G57" s="11" t="s">
        <v>885</v>
      </c>
    </row>
    <row r="58" spans="1:7" ht="12.75">
      <c r="A58" s="30" t="s">
        <v>703</v>
      </c>
      <c r="B58" s="156" t="s">
        <v>537</v>
      </c>
      <c r="C58" s="157"/>
      <c r="D58" s="157"/>
      <c r="E58" s="157"/>
      <c r="F58" s="178" t="s">
        <v>785</v>
      </c>
      <c r="G58" s="11" t="s">
        <v>885</v>
      </c>
    </row>
    <row r="59" spans="1:7" ht="12.75">
      <c r="A59" s="30" t="s">
        <v>703</v>
      </c>
      <c r="B59" s="156" t="s">
        <v>551</v>
      </c>
      <c r="C59" s="157"/>
      <c r="D59" s="157"/>
      <c r="E59" s="157"/>
      <c r="F59" s="178" t="s">
        <v>786</v>
      </c>
      <c r="G59" s="11" t="s">
        <v>885</v>
      </c>
    </row>
    <row r="60" spans="1:7" ht="12.75">
      <c r="A60" s="30" t="s">
        <v>703</v>
      </c>
      <c r="B60" s="157"/>
      <c r="C60" s="157"/>
      <c r="D60" s="157"/>
      <c r="E60" s="157"/>
      <c r="F60" s="178" t="s">
        <v>787</v>
      </c>
      <c r="G60" s="11" t="s">
        <v>885</v>
      </c>
    </row>
    <row r="61" spans="1:7" ht="12.75">
      <c r="A61" s="30" t="s">
        <v>703</v>
      </c>
      <c r="B61" s="157"/>
      <c r="C61" s="157"/>
      <c r="D61" s="157"/>
      <c r="E61" s="157"/>
      <c r="F61" s="178" t="s">
        <v>788</v>
      </c>
      <c r="G61" s="146"/>
    </row>
    <row r="62" spans="1:7" ht="12.75">
      <c r="A62" s="30" t="s">
        <v>703</v>
      </c>
      <c r="B62" s="157"/>
      <c r="C62" s="157"/>
      <c r="D62" s="157"/>
      <c r="E62" s="157"/>
      <c r="F62" s="178" t="s">
        <v>789</v>
      </c>
      <c r="G62" s="146"/>
    </row>
    <row r="63" spans="1:7" ht="12.75">
      <c r="G63" s="146"/>
    </row>
    <row r="64" spans="1:7" ht="12.75">
      <c r="G64" s="146"/>
    </row>
    <row r="65" spans="7:7" ht="12.75">
      <c r="G65" s="146"/>
    </row>
    <row r="66" spans="7:7" ht="12.75">
      <c r="G66" s="146"/>
    </row>
    <row r="67" spans="7:7" ht="12.75">
      <c r="G67" s="146"/>
    </row>
    <row r="68" spans="7:7" ht="12.75">
      <c r="G68" s="146"/>
    </row>
    <row r="69" spans="7:7" ht="12.75">
      <c r="G69" s="146"/>
    </row>
    <row r="70" spans="7:7" ht="12.75">
      <c r="G70" s="146"/>
    </row>
    <row r="71" spans="7:7" ht="12.75">
      <c r="G71" s="146"/>
    </row>
    <row r="72" spans="7:7" ht="12.75">
      <c r="G72" s="146"/>
    </row>
    <row r="73" spans="7:7" ht="12.75">
      <c r="G73" s="146"/>
    </row>
    <row r="74" spans="7:7" ht="12.75">
      <c r="G74" s="146"/>
    </row>
    <row r="75" spans="7:7" ht="12.75">
      <c r="G75" s="146"/>
    </row>
    <row r="76" spans="7:7" ht="12.75">
      <c r="G76" s="146"/>
    </row>
    <row r="77" spans="7:7" ht="12.75">
      <c r="G77" s="146"/>
    </row>
    <row r="78" spans="7:7" ht="12.75">
      <c r="G78" s="146"/>
    </row>
    <row r="79" spans="7:7" ht="12.75">
      <c r="G79" s="146"/>
    </row>
    <row r="80" spans="7:7" ht="12.75">
      <c r="G80" s="146"/>
    </row>
    <row r="81" spans="7:7" ht="12.75">
      <c r="G81" s="146"/>
    </row>
    <row r="82" spans="7:7" ht="12.75">
      <c r="G82" s="146"/>
    </row>
    <row r="83" spans="7:7" ht="12.75">
      <c r="G83" s="146"/>
    </row>
    <row r="84" spans="7:7" ht="12.75">
      <c r="G84" s="146"/>
    </row>
    <row r="85" spans="7:7" ht="12.75">
      <c r="G85" s="146"/>
    </row>
    <row r="86" spans="7:7" ht="12.75">
      <c r="G86" s="146"/>
    </row>
    <row r="87" spans="7:7" ht="12.75">
      <c r="G87" s="146"/>
    </row>
    <row r="88" spans="7:7" ht="12.75">
      <c r="G88" s="146"/>
    </row>
    <row r="89" spans="7:7" ht="12.75">
      <c r="G89" s="146"/>
    </row>
    <row r="90" spans="7:7" ht="12.75">
      <c r="G90" s="146"/>
    </row>
    <row r="91" spans="7:7" ht="12.75">
      <c r="G91" s="146"/>
    </row>
    <row r="92" spans="7:7" ht="12.75">
      <c r="G92" s="146"/>
    </row>
    <row r="93" spans="7:7" ht="12.75">
      <c r="G93" s="146"/>
    </row>
    <row r="94" spans="7:7" ht="12.75">
      <c r="G94" s="146"/>
    </row>
    <row r="95" spans="7:7" ht="12.75">
      <c r="G95" s="146"/>
    </row>
    <row r="96" spans="7:7" ht="12.75">
      <c r="G96" s="146"/>
    </row>
    <row r="97" spans="7:7" ht="12.75">
      <c r="G97" s="146"/>
    </row>
    <row r="98" spans="7:7" ht="12.75">
      <c r="G98" s="146"/>
    </row>
    <row r="99" spans="7:7" ht="12.75">
      <c r="G99" s="146"/>
    </row>
    <row r="100" spans="7:7" ht="12.75">
      <c r="G100" s="146"/>
    </row>
    <row r="101" spans="7:7" ht="12.75">
      <c r="G101" s="146"/>
    </row>
    <row r="102" spans="7:7" ht="12.75">
      <c r="G102" s="146"/>
    </row>
    <row r="103" spans="7:7" ht="12.75">
      <c r="G103" s="146"/>
    </row>
    <row r="104" spans="7:7" ht="12.75">
      <c r="G104" s="146"/>
    </row>
    <row r="105" spans="7:7" ht="12.75">
      <c r="G105" s="146"/>
    </row>
    <row r="106" spans="7:7" ht="12.75">
      <c r="G106" s="146"/>
    </row>
    <row r="107" spans="7:7" ht="12.75">
      <c r="G107" s="146"/>
    </row>
    <row r="108" spans="7:7" ht="12.75">
      <c r="G108" s="146"/>
    </row>
    <row r="109" spans="7:7" ht="12.75">
      <c r="G109" s="146"/>
    </row>
    <row r="110" spans="7:7" ht="12.75">
      <c r="G110" s="146"/>
    </row>
    <row r="111" spans="7:7" ht="12.75">
      <c r="G111" s="146"/>
    </row>
    <row r="112" spans="7:7" ht="12.75">
      <c r="G112" s="146"/>
    </row>
    <row r="113" spans="7:7" ht="12.75">
      <c r="G113" s="146"/>
    </row>
    <row r="114" spans="7:7" ht="12.75">
      <c r="G114" s="146"/>
    </row>
    <row r="115" spans="7:7" ht="12.75">
      <c r="G115" s="146"/>
    </row>
    <row r="116" spans="7:7" ht="12.75">
      <c r="G116" s="146"/>
    </row>
    <row r="117" spans="7:7" ht="12.75">
      <c r="G117" s="146"/>
    </row>
    <row r="118" spans="7:7" ht="12.75">
      <c r="G118" s="146"/>
    </row>
    <row r="119" spans="7:7" ht="12.75">
      <c r="G119" s="146"/>
    </row>
    <row r="120" spans="7:7" ht="12.75">
      <c r="G120" s="146"/>
    </row>
    <row r="121" spans="7:7" ht="12.75">
      <c r="G121" s="146"/>
    </row>
    <row r="122" spans="7:7" ht="12.75">
      <c r="G122" s="146"/>
    </row>
    <row r="123" spans="7:7" ht="12.75">
      <c r="G123" s="146"/>
    </row>
    <row r="124" spans="7:7" ht="12.75">
      <c r="G124" s="146"/>
    </row>
    <row r="125" spans="7:7" ht="12.75">
      <c r="G125" s="146"/>
    </row>
    <row r="126" spans="7:7" ht="12.75">
      <c r="G126" s="146"/>
    </row>
    <row r="127" spans="7:7" ht="12.75">
      <c r="G127" s="146"/>
    </row>
    <row r="128" spans="7:7" ht="12.75">
      <c r="G128" s="146"/>
    </row>
    <row r="129" spans="7:7" ht="12.75">
      <c r="G129" s="146"/>
    </row>
    <row r="130" spans="7:7" ht="12.75">
      <c r="G130" s="146"/>
    </row>
    <row r="131" spans="7:7" ht="12.75">
      <c r="G131" s="146"/>
    </row>
    <row r="132" spans="7:7" ht="12.75">
      <c r="G132" s="146"/>
    </row>
    <row r="133" spans="7:7" ht="12.75">
      <c r="G133" s="146"/>
    </row>
    <row r="134" spans="7:7" ht="12.75">
      <c r="G134" s="146"/>
    </row>
    <row r="135" spans="7:7" ht="12.75">
      <c r="G135" s="146"/>
    </row>
    <row r="136" spans="7:7" ht="12.75">
      <c r="G136" s="146"/>
    </row>
    <row r="137" spans="7:7" ht="12.75">
      <c r="G137" s="146"/>
    </row>
    <row r="138" spans="7:7" ht="12.75">
      <c r="G138" s="146"/>
    </row>
    <row r="139" spans="7:7" ht="12.75">
      <c r="G139" s="146"/>
    </row>
    <row r="140" spans="7:7" ht="12.75">
      <c r="G140" s="146"/>
    </row>
    <row r="141" spans="7:7" ht="12.75">
      <c r="G141" s="146"/>
    </row>
    <row r="142" spans="7:7" ht="12.75">
      <c r="G142" s="146"/>
    </row>
    <row r="143" spans="7:7" ht="12.75">
      <c r="G143" s="146"/>
    </row>
    <row r="144" spans="7:7" ht="12.75">
      <c r="G144" s="146"/>
    </row>
    <row r="145" spans="7:7" ht="12.75">
      <c r="G145" s="146"/>
    </row>
    <row r="146" spans="7:7" ht="12.75">
      <c r="G146" s="146"/>
    </row>
    <row r="147" spans="7:7" ht="12.75">
      <c r="G147" s="146"/>
    </row>
    <row r="148" spans="7:7" ht="12.75">
      <c r="G148" s="146"/>
    </row>
    <row r="149" spans="7:7" ht="12.75">
      <c r="G149" s="146"/>
    </row>
    <row r="150" spans="7:7" ht="12.75">
      <c r="G150" s="146"/>
    </row>
    <row r="151" spans="7:7" ht="12.75">
      <c r="G151" s="146"/>
    </row>
    <row r="152" spans="7:7" ht="12.75">
      <c r="G152" s="146"/>
    </row>
    <row r="153" spans="7:7" ht="12.75">
      <c r="G153" s="146"/>
    </row>
    <row r="154" spans="7:7" ht="12.75">
      <c r="G154" s="146"/>
    </row>
    <row r="155" spans="7:7" ht="12.75">
      <c r="G155" s="146"/>
    </row>
    <row r="156" spans="7:7" ht="12.75">
      <c r="G156" s="146"/>
    </row>
    <row r="157" spans="7:7" ht="12.75">
      <c r="G157" s="146"/>
    </row>
    <row r="158" spans="7:7" ht="12.75">
      <c r="G158" s="146"/>
    </row>
    <row r="159" spans="7:7" ht="12.75">
      <c r="G159" s="146"/>
    </row>
    <row r="160" spans="7:7" ht="12.75">
      <c r="G160" s="146"/>
    </row>
    <row r="161" spans="7:7" ht="12.75">
      <c r="G161" s="146"/>
    </row>
    <row r="162" spans="7:7" ht="12.75">
      <c r="G162" s="146"/>
    </row>
    <row r="163" spans="7:7" ht="12.75">
      <c r="G163" s="146"/>
    </row>
    <row r="164" spans="7:7" ht="12.75">
      <c r="G164" s="146"/>
    </row>
    <row r="165" spans="7:7" ht="12.75">
      <c r="G165" s="146"/>
    </row>
    <row r="166" spans="7:7" ht="12.75">
      <c r="G166" s="146"/>
    </row>
    <row r="167" spans="7:7" ht="12.75">
      <c r="G167" s="146"/>
    </row>
    <row r="168" spans="7:7" ht="12.75">
      <c r="G168" s="146"/>
    </row>
    <row r="169" spans="7:7" ht="12.75">
      <c r="G169" s="146"/>
    </row>
    <row r="170" spans="7:7" ht="12.75">
      <c r="G170" s="146"/>
    </row>
    <row r="171" spans="7:7" ht="12.75">
      <c r="G171" s="146"/>
    </row>
    <row r="172" spans="7:7" ht="12.75">
      <c r="G172" s="146"/>
    </row>
    <row r="173" spans="7:7" ht="12.75">
      <c r="G173" s="146"/>
    </row>
    <row r="174" spans="7:7" ht="12.75">
      <c r="G174" s="146"/>
    </row>
    <row r="175" spans="7:7" ht="12.75">
      <c r="G175" s="146"/>
    </row>
    <row r="176" spans="7:7" ht="12.75">
      <c r="G176" s="146"/>
    </row>
    <row r="177" spans="7:7" ht="12.75">
      <c r="G177" s="146"/>
    </row>
    <row r="178" spans="7:7" ht="12.75">
      <c r="G178" s="146"/>
    </row>
    <row r="179" spans="7:7" ht="12.75">
      <c r="G179" s="146"/>
    </row>
    <row r="180" spans="7:7" ht="12.75">
      <c r="G180" s="146"/>
    </row>
    <row r="181" spans="7:7" ht="12.75">
      <c r="G181" s="146"/>
    </row>
    <row r="182" spans="7:7" ht="12.75">
      <c r="G182" s="146"/>
    </row>
    <row r="183" spans="7:7" ht="12.75">
      <c r="G183" s="146"/>
    </row>
    <row r="184" spans="7:7" ht="12.75">
      <c r="G184" s="146"/>
    </row>
    <row r="185" spans="7:7" ht="12.75">
      <c r="G185" s="146"/>
    </row>
    <row r="186" spans="7:7" ht="12.75">
      <c r="G186" s="146"/>
    </row>
    <row r="187" spans="7:7" ht="12.75">
      <c r="G187" s="146"/>
    </row>
    <row r="188" spans="7:7" ht="12.75">
      <c r="G188" s="146"/>
    </row>
    <row r="189" spans="7:7" ht="12.75">
      <c r="G189" s="146"/>
    </row>
    <row r="190" spans="7:7" ht="12.75">
      <c r="G190" s="146"/>
    </row>
    <row r="191" spans="7:7" ht="12.75">
      <c r="G191" s="146"/>
    </row>
    <row r="192" spans="7:7" ht="12.75">
      <c r="G192" s="146"/>
    </row>
    <row r="193" spans="7:7" ht="12.75">
      <c r="G193" s="146"/>
    </row>
    <row r="194" spans="7:7" ht="12.75">
      <c r="G194" s="146"/>
    </row>
    <row r="195" spans="7:7" ht="12.75">
      <c r="G195" s="146"/>
    </row>
    <row r="196" spans="7:7" ht="12.75">
      <c r="G196" s="146"/>
    </row>
    <row r="197" spans="7:7" ht="12.75">
      <c r="G197" s="146"/>
    </row>
    <row r="198" spans="7:7" ht="12.75">
      <c r="G198" s="146"/>
    </row>
    <row r="199" spans="7:7" ht="12.75">
      <c r="G199" s="146"/>
    </row>
    <row r="200" spans="7:7" ht="12.75">
      <c r="G200" s="146"/>
    </row>
    <row r="201" spans="7:7" ht="12.75">
      <c r="G201" s="146"/>
    </row>
    <row r="202" spans="7:7" ht="12.75">
      <c r="G202" s="146"/>
    </row>
    <row r="203" spans="7:7" ht="12.75">
      <c r="G203" s="146"/>
    </row>
    <row r="204" spans="7:7" ht="12.75">
      <c r="G204" s="146"/>
    </row>
    <row r="205" spans="7:7" ht="12.75">
      <c r="G205" s="146"/>
    </row>
    <row r="206" spans="7:7" ht="12.75">
      <c r="G206" s="146"/>
    </row>
    <row r="207" spans="7:7" ht="12.75">
      <c r="G207" s="146"/>
    </row>
    <row r="208" spans="7:7" ht="12.75">
      <c r="G208" s="146"/>
    </row>
    <row r="209" spans="7:7" ht="12.75">
      <c r="G209" s="146"/>
    </row>
    <row r="210" spans="7:7" ht="12.75">
      <c r="G210" s="146"/>
    </row>
    <row r="211" spans="7:7" ht="12.75">
      <c r="G211" s="146"/>
    </row>
    <row r="212" spans="7:7" ht="12.75">
      <c r="G212" s="146"/>
    </row>
    <row r="213" spans="7:7" ht="12.75">
      <c r="G213" s="146"/>
    </row>
    <row r="214" spans="7:7" ht="12.75">
      <c r="G214" s="146"/>
    </row>
    <row r="215" spans="7:7" ht="12.75">
      <c r="G215" s="146"/>
    </row>
    <row r="216" spans="7:7" ht="12.75">
      <c r="G216" s="146"/>
    </row>
    <row r="217" spans="7:7" ht="12.75">
      <c r="G217" s="146"/>
    </row>
    <row r="218" spans="7:7" ht="12.75">
      <c r="G218" s="146"/>
    </row>
    <row r="219" spans="7:7" ht="12.75">
      <c r="G219" s="146"/>
    </row>
    <row r="220" spans="7:7" ht="12.75">
      <c r="G220" s="146"/>
    </row>
    <row r="221" spans="7:7" ht="12.75">
      <c r="G221" s="146"/>
    </row>
    <row r="222" spans="7:7" ht="12.75">
      <c r="G222" s="146"/>
    </row>
    <row r="223" spans="7:7" ht="12.75">
      <c r="G223" s="146"/>
    </row>
    <row r="224" spans="7:7" ht="12.75">
      <c r="G224" s="146"/>
    </row>
    <row r="225" spans="7:7" ht="12.75">
      <c r="G225" s="146"/>
    </row>
    <row r="226" spans="7:7" ht="12.75">
      <c r="G226" s="146"/>
    </row>
    <row r="227" spans="7:7" ht="12.75">
      <c r="G227" s="146"/>
    </row>
    <row r="228" spans="7:7" ht="12.75">
      <c r="G228" s="146"/>
    </row>
    <row r="229" spans="7:7" ht="12.75">
      <c r="G229" s="146"/>
    </row>
    <row r="230" spans="7:7" ht="12.75">
      <c r="G230" s="146"/>
    </row>
    <row r="231" spans="7:7" ht="12.75">
      <c r="G231" s="146"/>
    </row>
    <row r="232" spans="7:7" ht="12.75">
      <c r="G232" s="146"/>
    </row>
    <row r="233" spans="7:7" ht="12.75">
      <c r="G233" s="146"/>
    </row>
    <row r="234" spans="7:7" ht="12.75">
      <c r="G234" s="146"/>
    </row>
    <row r="235" spans="7:7" ht="12.75">
      <c r="G235" s="146"/>
    </row>
    <row r="236" spans="7:7" ht="12.75">
      <c r="G236" s="146"/>
    </row>
    <row r="237" spans="7:7" ht="12.75">
      <c r="G237" s="146"/>
    </row>
    <row r="238" spans="7:7" ht="12.75">
      <c r="G238" s="146"/>
    </row>
    <row r="239" spans="7:7" ht="12.75">
      <c r="G239" s="146"/>
    </row>
    <row r="240" spans="7:7" ht="12.75">
      <c r="G240" s="146"/>
    </row>
    <row r="241" spans="7:7" ht="12.75">
      <c r="G241" s="146"/>
    </row>
    <row r="242" spans="7:7" ht="12.75">
      <c r="G242" s="146"/>
    </row>
    <row r="243" spans="7:7" ht="12.75">
      <c r="G243" s="146"/>
    </row>
    <row r="244" spans="7:7" ht="12.75">
      <c r="G244" s="146"/>
    </row>
    <row r="245" spans="7:7" ht="12.75">
      <c r="G245" s="146"/>
    </row>
    <row r="246" spans="7:7" ht="12.75">
      <c r="G246" s="146"/>
    </row>
    <row r="247" spans="7:7" ht="12.75">
      <c r="G247" s="146"/>
    </row>
    <row r="248" spans="7:7" ht="12.75">
      <c r="G248" s="146"/>
    </row>
    <row r="249" spans="7:7" ht="12.75">
      <c r="G249" s="146"/>
    </row>
    <row r="250" spans="7:7" ht="12.75">
      <c r="G250" s="146"/>
    </row>
    <row r="251" spans="7:7" ht="12.75">
      <c r="G251" s="146"/>
    </row>
    <row r="252" spans="7:7" ht="12.75">
      <c r="G252" s="146"/>
    </row>
    <row r="253" spans="7:7" ht="12.75">
      <c r="G253" s="146"/>
    </row>
    <row r="254" spans="7:7" ht="12.75">
      <c r="G254" s="146"/>
    </row>
    <row r="255" spans="7:7" ht="12.75">
      <c r="G255" s="146"/>
    </row>
    <row r="256" spans="7:7" ht="12.75">
      <c r="G256" s="146"/>
    </row>
    <row r="257" spans="7:7" ht="12.75">
      <c r="G257" s="146"/>
    </row>
    <row r="258" spans="7:7" ht="12.75">
      <c r="G258" s="146"/>
    </row>
    <row r="259" spans="7:7" ht="12.75">
      <c r="G259" s="146"/>
    </row>
    <row r="260" spans="7:7" ht="12.75">
      <c r="G260" s="146"/>
    </row>
    <row r="261" spans="7:7" ht="12.75">
      <c r="G261" s="146"/>
    </row>
    <row r="262" spans="7:7" ht="12.75">
      <c r="G262" s="146"/>
    </row>
    <row r="263" spans="7:7" ht="12.75">
      <c r="G263" s="146"/>
    </row>
    <row r="264" spans="7:7" ht="12.75">
      <c r="G264" s="146"/>
    </row>
    <row r="265" spans="7:7" ht="12.75">
      <c r="G265" s="146"/>
    </row>
    <row r="266" spans="7:7" ht="12.75">
      <c r="G266" s="146"/>
    </row>
    <row r="267" spans="7:7" ht="12.75">
      <c r="G267" s="146"/>
    </row>
    <row r="268" spans="7:7" ht="12.75">
      <c r="G268" s="146"/>
    </row>
    <row r="269" spans="7:7" ht="12.75">
      <c r="G269" s="146"/>
    </row>
    <row r="270" spans="7:7" ht="12.75">
      <c r="G270" s="146"/>
    </row>
    <row r="271" spans="7:7" ht="12.75">
      <c r="G271" s="146"/>
    </row>
    <row r="272" spans="7:7" ht="12.75">
      <c r="G272" s="146"/>
    </row>
    <row r="273" spans="7:7" ht="12.75">
      <c r="G273" s="146"/>
    </row>
    <row r="274" spans="7:7" ht="12.75">
      <c r="G274" s="146"/>
    </row>
    <row r="275" spans="7:7" ht="12.75">
      <c r="G275" s="146"/>
    </row>
    <row r="276" spans="7:7" ht="12.75">
      <c r="G276" s="146"/>
    </row>
    <row r="277" spans="7:7" ht="12.75">
      <c r="G277" s="146"/>
    </row>
    <row r="278" spans="7:7" ht="12.75">
      <c r="G278" s="146"/>
    </row>
    <row r="279" spans="7:7" ht="12.75">
      <c r="G279" s="146"/>
    </row>
    <row r="280" spans="7:7" ht="12.75">
      <c r="G280" s="146"/>
    </row>
    <row r="281" spans="7:7" ht="12.75">
      <c r="G281" s="146"/>
    </row>
    <row r="282" spans="7:7" ht="12.75">
      <c r="G282" s="146"/>
    </row>
    <row r="283" spans="7:7" ht="12.75">
      <c r="G283" s="146"/>
    </row>
    <row r="284" spans="7:7" ht="12.75">
      <c r="G284" s="146"/>
    </row>
    <row r="285" spans="7:7" ht="12.75">
      <c r="G285" s="146"/>
    </row>
    <row r="286" spans="7:7" ht="12.75">
      <c r="G286" s="146"/>
    </row>
    <row r="287" spans="7:7" ht="12.75">
      <c r="G287" s="146"/>
    </row>
    <row r="288" spans="7:7" ht="12.75">
      <c r="G288" s="146"/>
    </row>
    <row r="289" spans="7:7" ht="12.75">
      <c r="G289" s="146"/>
    </row>
    <row r="290" spans="7:7" ht="12.75">
      <c r="G290" s="146"/>
    </row>
    <row r="291" spans="7:7" ht="12.75">
      <c r="G291" s="146"/>
    </row>
    <row r="292" spans="7:7" ht="12.75">
      <c r="G292" s="146"/>
    </row>
    <row r="293" spans="7:7" ht="12.75">
      <c r="G293" s="146"/>
    </row>
    <row r="294" spans="7:7" ht="12.75">
      <c r="G294" s="146"/>
    </row>
    <row r="295" spans="7:7" ht="12.75">
      <c r="G295" s="146"/>
    </row>
    <row r="296" spans="7:7" ht="12.75">
      <c r="G296" s="146"/>
    </row>
    <row r="297" spans="7:7" ht="12.75">
      <c r="G297" s="146"/>
    </row>
    <row r="298" spans="7:7" ht="12.75">
      <c r="G298" s="146"/>
    </row>
    <row r="299" spans="7:7" ht="12.75">
      <c r="G299" s="146"/>
    </row>
    <row r="300" spans="7:7" ht="12.75">
      <c r="G300" s="146"/>
    </row>
    <row r="301" spans="7:7" ht="12.75">
      <c r="G301" s="146"/>
    </row>
    <row r="302" spans="7:7" ht="12.75">
      <c r="G302" s="146"/>
    </row>
    <row r="303" spans="7:7" ht="12.75">
      <c r="G303" s="146"/>
    </row>
    <row r="304" spans="7:7" ht="12.75">
      <c r="G304" s="146"/>
    </row>
    <row r="305" spans="7:7" ht="12.75">
      <c r="G305" s="146"/>
    </row>
    <row r="306" spans="7:7" ht="12.75">
      <c r="G306" s="146"/>
    </row>
    <row r="307" spans="7:7" ht="12.75">
      <c r="G307" s="146"/>
    </row>
    <row r="308" spans="7:7" ht="12.75">
      <c r="G308" s="146"/>
    </row>
    <row r="309" spans="7:7" ht="12.75">
      <c r="G309" s="146"/>
    </row>
    <row r="310" spans="7:7" ht="12.75">
      <c r="G310" s="146"/>
    </row>
    <row r="311" spans="7:7" ht="12.75">
      <c r="G311" s="146"/>
    </row>
    <row r="312" spans="7:7" ht="12.75">
      <c r="G312" s="146"/>
    </row>
    <row r="313" spans="7:7" ht="12.75">
      <c r="G313" s="146"/>
    </row>
    <row r="314" spans="7:7" ht="12.75">
      <c r="G314" s="146"/>
    </row>
    <row r="315" spans="7:7" ht="12.75">
      <c r="G315" s="146"/>
    </row>
    <row r="316" spans="7:7" ht="12.75">
      <c r="G316" s="146"/>
    </row>
    <row r="317" spans="7:7" ht="12.75">
      <c r="G317" s="146"/>
    </row>
    <row r="318" spans="7:7" ht="12.75">
      <c r="G318" s="146"/>
    </row>
    <row r="319" spans="7:7" ht="12.75">
      <c r="G319" s="146"/>
    </row>
    <row r="320" spans="7:7" ht="12.75">
      <c r="G320" s="146"/>
    </row>
    <row r="321" spans="7:7" ht="12.75">
      <c r="G321" s="146"/>
    </row>
    <row r="322" spans="7:7" ht="12.75">
      <c r="G322" s="146"/>
    </row>
    <row r="323" spans="7:7" ht="12.75">
      <c r="G323" s="146"/>
    </row>
    <row r="324" spans="7:7" ht="12.75">
      <c r="G324" s="146"/>
    </row>
    <row r="325" spans="7:7" ht="12.75">
      <c r="G325" s="146"/>
    </row>
    <row r="326" spans="7:7" ht="12.75">
      <c r="G326" s="146"/>
    </row>
    <row r="327" spans="7:7" ht="12.75">
      <c r="G327" s="146"/>
    </row>
    <row r="328" spans="7:7" ht="12.75">
      <c r="G328" s="146"/>
    </row>
    <row r="329" spans="7:7" ht="12.75">
      <c r="G329" s="146"/>
    </row>
    <row r="330" spans="7:7" ht="12.75">
      <c r="G330" s="146"/>
    </row>
    <row r="331" spans="7:7" ht="12.75">
      <c r="G331" s="146"/>
    </row>
    <row r="332" spans="7:7" ht="12.75">
      <c r="G332" s="146"/>
    </row>
    <row r="333" spans="7:7" ht="12.75">
      <c r="G333" s="146"/>
    </row>
    <row r="334" spans="7:7" ht="12.75">
      <c r="G334" s="146"/>
    </row>
    <row r="335" spans="7:7" ht="12.75">
      <c r="G335" s="146"/>
    </row>
    <row r="336" spans="7:7" ht="12.75">
      <c r="G336" s="146"/>
    </row>
    <row r="337" spans="7:7" ht="12.75">
      <c r="G337" s="146"/>
    </row>
    <row r="338" spans="7:7" ht="12.75">
      <c r="G338" s="146"/>
    </row>
    <row r="339" spans="7:7" ht="12.75">
      <c r="G339" s="146"/>
    </row>
    <row r="340" spans="7:7" ht="12.75">
      <c r="G340" s="146"/>
    </row>
    <row r="341" spans="7:7" ht="12.75">
      <c r="G341" s="146"/>
    </row>
    <row r="342" spans="7:7" ht="12.75">
      <c r="G342" s="146"/>
    </row>
    <row r="343" spans="7:7" ht="12.75">
      <c r="G343" s="146"/>
    </row>
    <row r="344" spans="7:7" ht="12.75">
      <c r="G344" s="146"/>
    </row>
    <row r="345" spans="7:7" ht="12.75">
      <c r="G345" s="146"/>
    </row>
    <row r="346" spans="7:7" ht="12.75">
      <c r="G346" s="146"/>
    </row>
    <row r="347" spans="7:7" ht="12.75">
      <c r="G347" s="146"/>
    </row>
    <row r="348" spans="7:7" ht="12.75">
      <c r="G348" s="146"/>
    </row>
    <row r="349" spans="7:7" ht="12.75">
      <c r="G349" s="146"/>
    </row>
    <row r="350" spans="7:7" ht="12.75">
      <c r="G350" s="146"/>
    </row>
    <row r="351" spans="7:7" ht="12.75">
      <c r="G351" s="146"/>
    </row>
    <row r="352" spans="7:7" ht="12.75">
      <c r="G352" s="146"/>
    </row>
    <row r="353" spans="7:7" ht="12.75">
      <c r="G353" s="146"/>
    </row>
    <row r="354" spans="7:7" ht="12.75">
      <c r="G354" s="146"/>
    </row>
    <row r="355" spans="7:7" ht="12.75">
      <c r="G355" s="146"/>
    </row>
    <row r="356" spans="7:7" ht="12.75">
      <c r="G356" s="146"/>
    </row>
    <row r="357" spans="7:7" ht="12.75">
      <c r="G357" s="146"/>
    </row>
    <row r="358" spans="7:7" ht="12.75">
      <c r="G358" s="146"/>
    </row>
    <row r="359" spans="7:7" ht="12.75">
      <c r="G359" s="146"/>
    </row>
    <row r="360" spans="7:7" ht="12.75">
      <c r="G360" s="146"/>
    </row>
    <row r="361" spans="7:7" ht="12.75">
      <c r="G361" s="146"/>
    </row>
    <row r="362" spans="7:7" ht="12.75">
      <c r="G362" s="146"/>
    </row>
    <row r="363" spans="7:7" ht="12.75">
      <c r="G363" s="146"/>
    </row>
    <row r="364" spans="7:7" ht="12.75">
      <c r="G364" s="146"/>
    </row>
    <row r="365" spans="7:7" ht="12.75">
      <c r="G365" s="146"/>
    </row>
    <row r="366" spans="7:7" ht="12.75">
      <c r="G366" s="146"/>
    </row>
    <row r="367" spans="7:7" ht="12.75">
      <c r="G367" s="146"/>
    </row>
    <row r="368" spans="7:7" ht="12.75">
      <c r="G368" s="146"/>
    </row>
    <row r="369" spans="7:7" ht="12.75">
      <c r="G369" s="146"/>
    </row>
    <row r="370" spans="7:7" ht="12.75">
      <c r="G370" s="146"/>
    </row>
    <row r="371" spans="7:7" ht="12.75">
      <c r="G371" s="146"/>
    </row>
    <row r="372" spans="7:7" ht="12.75">
      <c r="G372" s="146"/>
    </row>
    <row r="373" spans="7:7" ht="12.75">
      <c r="G373" s="146"/>
    </row>
    <row r="374" spans="7:7" ht="12.75">
      <c r="G374" s="146"/>
    </row>
    <row r="375" spans="7:7" ht="12.75">
      <c r="G375" s="146"/>
    </row>
    <row r="376" spans="7:7" ht="12.75">
      <c r="G376" s="146"/>
    </row>
    <row r="377" spans="7:7" ht="12.75">
      <c r="G377" s="146"/>
    </row>
    <row r="378" spans="7:7" ht="12.75">
      <c r="G378" s="146"/>
    </row>
    <row r="379" spans="7:7" ht="12.75">
      <c r="G379" s="146"/>
    </row>
    <row r="380" spans="7:7" ht="12.75">
      <c r="G380" s="146"/>
    </row>
    <row r="381" spans="7:7" ht="12.75">
      <c r="G381" s="146"/>
    </row>
    <row r="382" spans="7:7" ht="12.75">
      <c r="G382" s="146"/>
    </row>
    <row r="383" spans="7:7" ht="12.75">
      <c r="G383" s="146"/>
    </row>
    <row r="384" spans="7:7" ht="12.75">
      <c r="G384" s="146"/>
    </row>
    <row r="385" spans="7:7" ht="12.75">
      <c r="G385" s="146"/>
    </row>
    <row r="386" spans="7:7" ht="12.75">
      <c r="G386" s="146"/>
    </row>
    <row r="387" spans="7:7" ht="12.75">
      <c r="G387" s="146"/>
    </row>
    <row r="388" spans="7:7" ht="12.75">
      <c r="G388" s="146"/>
    </row>
    <row r="389" spans="7:7" ht="12.75">
      <c r="G389" s="146"/>
    </row>
    <row r="390" spans="7:7" ht="12.75">
      <c r="G390" s="146"/>
    </row>
    <row r="391" spans="7:7" ht="12.75">
      <c r="G391" s="146"/>
    </row>
    <row r="392" spans="7:7" ht="12.75">
      <c r="G392" s="146"/>
    </row>
    <row r="393" spans="7:7" ht="12.75">
      <c r="G393" s="146"/>
    </row>
    <row r="394" spans="7:7" ht="12.75">
      <c r="G394" s="146"/>
    </row>
    <row r="395" spans="7:7" ht="12.75">
      <c r="G395" s="146"/>
    </row>
    <row r="396" spans="7:7" ht="12.75">
      <c r="G396" s="146"/>
    </row>
    <row r="397" spans="7:7" ht="12.75">
      <c r="G397" s="146"/>
    </row>
    <row r="398" spans="7:7" ht="12.75">
      <c r="G398" s="146"/>
    </row>
    <row r="399" spans="7:7" ht="12.75">
      <c r="G399" s="146"/>
    </row>
    <row r="400" spans="7:7" ht="12.75">
      <c r="G400" s="146"/>
    </row>
    <row r="401" spans="7:7" ht="12.75">
      <c r="G401" s="146"/>
    </row>
    <row r="402" spans="7:7" ht="12.75">
      <c r="G402" s="146"/>
    </row>
    <row r="403" spans="7:7" ht="12.75">
      <c r="G403" s="146"/>
    </row>
    <row r="404" spans="7:7" ht="12.75">
      <c r="G404" s="146"/>
    </row>
    <row r="405" spans="7:7" ht="12.75">
      <c r="G405" s="146"/>
    </row>
    <row r="406" spans="7:7" ht="12.75">
      <c r="G406" s="146"/>
    </row>
    <row r="407" spans="7:7" ht="12.75">
      <c r="G407" s="146"/>
    </row>
    <row r="408" spans="7:7" ht="12.75">
      <c r="G408" s="146"/>
    </row>
    <row r="409" spans="7:7" ht="12.75">
      <c r="G409" s="146"/>
    </row>
    <row r="410" spans="7:7" ht="12.75">
      <c r="G410" s="146"/>
    </row>
    <row r="411" spans="7:7" ht="12.75">
      <c r="G411" s="146"/>
    </row>
    <row r="412" spans="7:7" ht="12.75">
      <c r="G412" s="146"/>
    </row>
    <row r="413" spans="7:7" ht="12.75">
      <c r="G413" s="146"/>
    </row>
    <row r="414" spans="7:7" ht="12.75">
      <c r="G414" s="146"/>
    </row>
    <row r="415" spans="7:7" ht="12.75">
      <c r="G415" s="146"/>
    </row>
    <row r="416" spans="7:7" ht="12.75">
      <c r="G416" s="146"/>
    </row>
    <row r="417" spans="7:7" ht="12.75">
      <c r="G417" s="146"/>
    </row>
    <row r="418" spans="7:7" ht="12.75">
      <c r="G418" s="146"/>
    </row>
    <row r="419" spans="7:7" ht="12.75">
      <c r="G419" s="146"/>
    </row>
    <row r="420" spans="7:7" ht="12.75">
      <c r="G420" s="146"/>
    </row>
    <row r="421" spans="7:7" ht="12.75">
      <c r="G421" s="146"/>
    </row>
    <row r="422" spans="7:7" ht="12.75">
      <c r="G422" s="146"/>
    </row>
    <row r="423" spans="7:7" ht="12.75">
      <c r="G423" s="146"/>
    </row>
    <row r="424" spans="7:7" ht="12.75">
      <c r="G424" s="146"/>
    </row>
    <row r="425" spans="7:7" ht="12.75">
      <c r="G425" s="146"/>
    </row>
    <row r="426" spans="7:7" ht="12.75">
      <c r="G426" s="146"/>
    </row>
    <row r="427" spans="7:7" ht="12.75">
      <c r="G427" s="146"/>
    </row>
    <row r="428" spans="7:7" ht="12.75">
      <c r="G428" s="146"/>
    </row>
    <row r="429" spans="7:7" ht="12.75">
      <c r="G429" s="146"/>
    </row>
    <row r="430" spans="7:7" ht="12.75">
      <c r="G430" s="146"/>
    </row>
    <row r="431" spans="7:7" ht="12.75">
      <c r="G431" s="146"/>
    </row>
    <row r="432" spans="7:7" ht="12.75">
      <c r="G432" s="146"/>
    </row>
    <row r="433" spans="7:7" ht="12.75">
      <c r="G433" s="146"/>
    </row>
    <row r="434" spans="7:7" ht="12.75">
      <c r="G434" s="146"/>
    </row>
    <row r="435" spans="7:7" ht="12.75">
      <c r="G435" s="146"/>
    </row>
    <row r="436" spans="7:7" ht="12.75">
      <c r="G436" s="146"/>
    </row>
    <row r="437" spans="7:7" ht="12.75">
      <c r="G437" s="146"/>
    </row>
    <row r="438" spans="7:7" ht="12.75">
      <c r="G438" s="146"/>
    </row>
    <row r="439" spans="7:7" ht="12.75">
      <c r="G439" s="146"/>
    </row>
    <row r="440" spans="7:7" ht="12.75">
      <c r="G440" s="146"/>
    </row>
    <row r="441" spans="7:7" ht="12.75">
      <c r="G441" s="146"/>
    </row>
    <row r="442" spans="7:7" ht="12.75">
      <c r="G442" s="146"/>
    </row>
    <row r="443" spans="7:7" ht="12.75">
      <c r="G443" s="146"/>
    </row>
    <row r="444" spans="7:7" ht="12.75">
      <c r="G444" s="146"/>
    </row>
    <row r="445" spans="7:7" ht="12.75">
      <c r="G445" s="146"/>
    </row>
    <row r="446" spans="7:7" ht="12.75">
      <c r="G446" s="146"/>
    </row>
    <row r="447" spans="7:7" ht="12.75">
      <c r="G447" s="146"/>
    </row>
    <row r="448" spans="7:7" ht="12.75">
      <c r="G448" s="146"/>
    </row>
    <row r="449" spans="7:7" ht="12.75">
      <c r="G449" s="146"/>
    </row>
    <row r="450" spans="7:7" ht="12.75">
      <c r="G450" s="146"/>
    </row>
    <row r="451" spans="7:7" ht="12.75">
      <c r="G451" s="146"/>
    </row>
    <row r="452" spans="7:7" ht="12.75">
      <c r="G452" s="146"/>
    </row>
    <row r="453" spans="7:7" ht="12.75">
      <c r="G453" s="146"/>
    </row>
    <row r="454" spans="7:7" ht="12.75">
      <c r="G454" s="146"/>
    </row>
    <row r="455" spans="7:7" ht="12.75">
      <c r="G455" s="146"/>
    </row>
    <row r="456" spans="7:7" ht="12.75">
      <c r="G456" s="146"/>
    </row>
    <row r="457" spans="7:7" ht="12.75">
      <c r="G457" s="146"/>
    </row>
    <row r="458" spans="7:7" ht="12.75">
      <c r="G458" s="146"/>
    </row>
    <row r="459" spans="7:7" ht="12.75">
      <c r="G459" s="146"/>
    </row>
    <row r="460" spans="7:7" ht="12.75">
      <c r="G460" s="146"/>
    </row>
    <row r="461" spans="7:7" ht="12.75">
      <c r="G461" s="146"/>
    </row>
    <row r="462" spans="7:7" ht="12.75">
      <c r="G462" s="146"/>
    </row>
    <row r="463" spans="7:7" ht="12.75">
      <c r="G463" s="146"/>
    </row>
    <row r="464" spans="7:7" ht="12.75">
      <c r="G464" s="146"/>
    </row>
    <row r="465" spans="7:7" ht="12.75">
      <c r="G465" s="146"/>
    </row>
    <row r="466" spans="7:7" ht="12.75">
      <c r="G466" s="146"/>
    </row>
    <row r="467" spans="7:7" ht="12.75">
      <c r="G467" s="146"/>
    </row>
    <row r="468" spans="7:7" ht="12.75">
      <c r="G468" s="146"/>
    </row>
    <row r="469" spans="7:7" ht="12.75">
      <c r="G469" s="146"/>
    </row>
    <row r="470" spans="7:7" ht="12.75">
      <c r="G470" s="146"/>
    </row>
    <row r="471" spans="7:7" ht="12.75">
      <c r="G471" s="146"/>
    </row>
    <row r="472" spans="7:7" ht="12.75">
      <c r="G472" s="146"/>
    </row>
    <row r="473" spans="7:7" ht="12.75">
      <c r="G473" s="146"/>
    </row>
    <row r="474" spans="7:7" ht="12.75">
      <c r="G474" s="146"/>
    </row>
    <row r="475" spans="7:7" ht="12.75">
      <c r="G475" s="146"/>
    </row>
    <row r="476" spans="7:7" ht="12.75">
      <c r="G476" s="146"/>
    </row>
    <row r="477" spans="7:7" ht="12.75">
      <c r="G477" s="146"/>
    </row>
    <row r="478" spans="7:7" ht="12.75">
      <c r="G478" s="146"/>
    </row>
    <row r="479" spans="7:7" ht="12.75">
      <c r="G479" s="146"/>
    </row>
    <row r="480" spans="7:7" ht="12.75">
      <c r="G480" s="146"/>
    </row>
    <row r="481" spans="7:7" ht="12.75">
      <c r="G481" s="146"/>
    </row>
    <row r="482" spans="7:7" ht="12.75">
      <c r="G482" s="146"/>
    </row>
    <row r="483" spans="7:7" ht="12.75">
      <c r="G483" s="146"/>
    </row>
    <row r="484" spans="7:7" ht="12.75">
      <c r="G484" s="146"/>
    </row>
    <row r="485" spans="7:7" ht="12.75">
      <c r="G485" s="146"/>
    </row>
    <row r="486" spans="7:7" ht="12.75">
      <c r="G486" s="146"/>
    </row>
    <row r="487" spans="7:7" ht="12.75">
      <c r="G487" s="146"/>
    </row>
    <row r="488" spans="7:7" ht="12.75">
      <c r="G488" s="146"/>
    </row>
    <row r="489" spans="7:7" ht="12.75">
      <c r="G489" s="146"/>
    </row>
    <row r="490" spans="7:7" ht="12.75">
      <c r="G490" s="146"/>
    </row>
    <row r="491" spans="7:7" ht="12.75">
      <c r="G491" s="146"/>
    </row>
    <row r="492" spans="7:7" ht="12.75">
      <c r="G492" s="146"/>
    </row>
    <row r="493" spans="7:7" ht="12.75">
      <c r="G493" s="146"/>
    </row>
    <row r="494" spans="7:7" ht="12.75">
      <c r="G494" s="146"/>
    </row>
    <row r="495" spans="7:7" ht="12.75">
      <c r="G495" s="146"/>
    </row>
    <row r="496" spans="7:7" ht="12.75">
      <c r="G496" s="146"/>
    </row>
    <row r="497" spans="7:7" ht="12.75">
      <c r="G497" s="146"/>
    </row>
    <row r="498" spans="7:7" ht="12.75">
      <c r="G498" s="146"/>
    </row>
    <row r="499" spans="7:7" ht="12.75">
      <c r="G499" s="146"/>
    </row>
    <row r="500" spans="7:7" ht="12.75">
      <c r="G500" s="146"/>
    </row>
    <row r="501" spans="7:7" ht="12.75">
      <c r="G501" s="146"/>
    </row>
    <row r="502" spans="7:7" ht="12.75">
      <c r="G502" s="146"/>
    </row>
    <row r="503" spans="7:7" ht="12.75">
      <c r="G503" s="146"/>
    </row>
    <row r="504" spans="7:7" ht="12.75">
      <c r="G504" s="146"/>
    </row>
    <row r="505" spans="7:7" ht="12.75">
      <c r="G505" s="146"/>
    </row>
    <row r="506" spans="7:7" ht="12.75">
      <c r="G506" s="146"/>
    </row>
    <row r="507" spans="7:7" ht="12.75">
      <c r="G507" s="146"/>
    </row>
    <row r="508" spans="7:7" ht="12.75">
      <c r="G508" s="146"/>
    </row>
    <row r="509" spans="7:7" ht="12.75">
      <c r="G509" s="146"/>
    </row>
    <row r="510" spans="7:7" ht="12.75">
      <c r="G510" s="146"/>
    </row>
    <row r="511" spans="7:7" ht="12.75">
      <c r="G511" s="146"/>
    </row>
    <row r="512" spans="7:7" ht="12.75">
      <c r="G512" s="146"/>
    </row>
    <row r="513" spans="7:7" ht="12.75">
      <c r="G513" s="146"/>
    </row>
    <row r="514" spans="7:7" ht="12.75">
      <c r="G514" s="146"/>
    </row>
    <row r="515" spans="7:7" ht="12.75">
      <c r="G515" s="146"/>
    </row>
    <row r="516" spans="7:7" ht="12.75">
      <c r="G516" s="146"/>
    </row>
    <row r="517" spans="7:7" ht="12.75">
      <c r="G517" s="146"/>
    </row>
    <row r="518" spans="7:7" ht="12.75">
      <c r="G518" s="146"/>
    </row>
    <row r="519" spans="7:7" ht="12.75">
      <c r="G519" s="146"/>
    </row>
    <row r="520" spans="7:7" ht="12.75">
      <c r="G520" s="146"/>
    </row>
    <row r="521" spans="7:7" ht="12.75">
      <c r="G521" s="146"/>
    </row>
    <row r="522" spans="7:7" ht="12.75">
      <c r="G522" s="146"/>
    </row>
    <row r="523" spans="7:7" ht="12.75">
      <c r="G523" s="146"/>
    </row>
    <row r="524" spans="7:7" ht="12.75">
      <c r="G524" s="146"/>
    </row>
    <row r="525" spans="7:7" ht="12.75">
      <c r="G525" s="146"/>
    </row>
    <row r="526" spans="7:7" ht="12.75">
      <c r="G526" s="146"/>
    </row>
    <row r="527" spans="7:7" ht="12.75">
      <c r="G527" s="146"/>
    </row>
    <row r="528" spans="7:7" ht="12.75">
      <c r="G528" s="146"/>
    </row>
    <row r="529" spans="7:7" ht="12.75">
      <c r="G529" s="146"/>
    </row>
    <row r="530" spans="7:7" ht="12.75">
      <c r="G530" s="146"/>
    </row>
    <row r="531" spans="7:7" ht="12.75">
      <c r="G531" s="146"/>
    </row>
    <row r="532" spans="7:7" ht="12.75">
      <c r="G532" s="146"/>
    </row>
    <row r="533" spans="7:7" ht="12.75">
      <c r="G533" s="146"/>
    </row>
    <row r="534" spans="7:7" ht="12.75">
      <c r="G534" s="146"/>
    </row>
    <row r="535" spans="7:7" ht="12.75">
      <c r="G535" s="146"/>
    </row>
    <row r="536" spans="7:7" ht="12.75">
      <c r="G536" s="146"/>
    </row>
    <row r="537" spans="7:7" ht="12.75">
      <c r="G537" s="146"/>
    </row>
    <row r="538" spans="7:7" ht="12.75">
      <c r="G538" s="146"/>
    </row>
    <row r="539" spans="7:7" ht="12.75">
      <c r="G539" s="146"/>
    </row>
    <row r="540" spans="7:7" ht="12.75">
      <c r="G540" s="146"/>
    </row>
    <row r="541" spans="7:7" ht="12.75">
      <c r="G541" s="146"/>
    </row>
    <row r="542" spans="7:7" ht="12.75">
      <c r="G542" s="146"/>
    </row>
    <row r="543" spans="7:7" ht="12.75">
      <c r="G543" s="146"/>
    </row>
    <row r="544" spans="7:7" ht="12.75">
      <c r="G544" s="146"/>
    </row>
    <row r="545" spans="7:7" ht="12.75">
      <c r="G545" s="146"/>
    </row>
    <row r="546" spans="7:7" ht="12.75">
      <c r="G546" s="146"/>
    </row>
    <row r="547" spans="7:7" ht="12.75">
      <c r="G547" s="146"/>
    </row>
    <row r="548" spans="7:7" ht="12.75">
      <c r="G548" s="146"/>
    </row>
    <row r="549" spans="7:7" ht="12.75">
      <c r="G549" s="146"/>
    </row>
    <row r="550" spans="7:7" ht="12.75">
      <c r="G550" s="146"/>
    </row>
    <row r="551" spans="7:7" ht="12.75">
      <c r="G551" s="146"/>
    </row>
    <row r="552" spans="7:7" ht="12.75">
      <c r="G552" s="146"/>
    </row>
    <row r="553" spans="7:7" ht="12.75">
      <c r="G553" s="146"/>
    </row>
    <row r="554" spans="7:7" ht="12.75">
      <c r="G554" s="146"/>
    </row>
    <row r="555" spans="7:7" ht="12.75">
      <c r="G555" s="146"/>
    </row>
    <row r="556" spans="7:7" ht="12.75">
      <c r="G556" s="146"/>
    </row>
    <row r="557" spans="7:7" ht="12.75">
      <c r="G557" s="146"/>
    </row>
    <row r="558" spans="7:7" ht="12.75">
      <c r="G558" s="146"/>
    </row>
    <row r="559" spans="7:7" ht="12.75">
      <c r="G559" s="146"/>
    </row>
    <row r="560" spans="7:7" ht="12.75">
      <c r="G560" s="146"/>
    </row>
    <row r="561" spans="7:7" ht="12.75">
      <c r="G561" s="146"/>
    </row>
    <row r="562" spans="7:7" ht="12.75">
      <c r="G562" s="146"/>
    </row>
    <row r="563" spans="7:7" ht="12.75">
      <c r="G563" s="146"/>
    </row>
    <row r="564" spans="7:7" ht="12.75">
      <c r="G564" s="146"/>
    </row>
    <row r="565" spans="7:7" ht="12.75">
      <c r="G565" s="146"/>
    </row>
    <row r="566" spans="7:7" ht="12.75">
      <c r="G566" s="146"/>
    </row>
    <row r="567" spans="7:7" ht="12.75">
      <c r="G567" s="146"/>
    </row>
    <row r="568" spans="7:7" ht="12.75">
      <c r="G568" s="146"/>
    </row>
    <row r="569" spans="7:7" ht="12.75">
      <c r="G569" s="146"/>
    </row>
    <row r="570" spans="7:7" ht="12.75">
      <c r="G570" s="146"/>
    </row>
    <row r="571" spans="7:7" ht="12.75">
      <c r="G571" s="146"/>
    </row>
    <row r="572" spans="7:7" ht="12.75">
      <c r="G572" s="146"/>
    </row>
    <row r="573" spans="7:7" ht="12.75">
      <c r="G573" s="146"/>
    </row>
    <row r="574" spans="7:7" ht="12.75">
      <c r="G574" s="146"/>
    </row>
    <row r="575" spans="7:7" ht="12.75">
      <c r="G575" s="146"/>
    </row>
    <row r="576" spans="7:7" ht="12.75">
      <c r="G576" s="146"/>
    </row>
    <row r="577" spans="7:7" ht="12.75">
      <c r="G577" s="146"/>
    </row>
    <row r="578" spans="7:7" ht="12.75">
      <c r="G578" s="146"/>
    </row>
    <row r="579" spans="7:7" ht="12.75">
      <c r="G579" s="146"/>
    </row>
    <row r="580" spans="7:7" ht="12.75">
      <c r="G580" s="146"/>
    </row>
    <row r="581" spans="7:7" ht="12.75">
      <c r="G581" s="146"/>
    </row>
    <row r="582" spans="7:7" ht="12.75">
      <c r="G582" s="146"/>
    </row>
    <row r="583" spans="7:7" ht="12.75">
      <c r="G583" s="146"/>
    </row>
    <row r="584" spans="7:7" ht="12.75">
      <c r="G584" s="146"/>
    </row>
    <row r="585" spans="7:7" ht="12.75">
      <c r="G585" s="146"/>
    </row>
    <row r="586" spans="7:7" ht="12.75">
      <c r="G586" s="146"/>
    </row>
    <row r="587" spans="7:7" ht="12.75">
      <c r="G587" s="146"/>
    </row>
    <row r="588" spans="7:7" ht="12.75">
      <c r="G588" s="146"/>
    </row>
    <row r="589" spans="7:7" ht="12.75">
      <c r="G589" s="146"/>
    </row>
    <row r="590" spans="7:7" ht="12.75">
      <c r="G590" s="146"/>
    </row>
    <row r="591" spans="7:7" ht="12.75">
      <c r="G591" s="146"/>
    </row>
    <row r="592" spans="7:7" ht="12.75">
      <c r="G592" s="146"/>
    </row>
    <row r="593" spans="7:7" ht="12.75">
      <c r="G593" s="146"/>
    </row>
    <row r="594" spans="7:7" ht="12.75">
      <c r="G594" s="146"/>
    </row>
    <row r="595" spans="7:7" ht="12.75">
      <c r="G595" s="146"/>
    </row>
    <row r="596" spans="7:7" ht="12.75">
      <c r="G596" s="146"/>
    </row>
    <row r="597" spans="7:7" ht="12.75">
      <c r="G597" s="146"/>
    </row>
    <row r="598" spans="7:7" ht="12.75">
      <c r="G598" s="146"/>
    </row>
    <row r="599" spans="7:7" ht="12.75">
      <c r="G599" s="146"/>
    </row>
    <row r="600" spans="7:7" ht="12.75">
      <c r="G600" s="146"/>
    </row>
    <row r="601" spans="7:7" ht="12.75">
      <c r="G601" s="146"/>
    </row>
    <row r="602" spans="7:7" ht="12.75">
      <c r="G602" s="146"/>
    </row>
    <row r="603" spans="7:7" ht="12.75">
      <c r="G603" s="146"/>
    </row>
    <row r="604" spans="7:7" ht="12.75">
      <c r="G604" s="146"/>
    </row>
    <row r="605" spans="7:7" ht="12.75">
      <c r="G605" s="146"/>
    </row>
    <row r="606" spans="7:7" ht="12.75">
      <c r="G606" s="146"/>
    </row>
    <row r="607" spans="7:7" ht="12.75">
      <c r="G607" s="146"/>
    </row>
    <row r="608" spans="7:7" ht="12.75">
      <c r="G608" s="146"/>
    </row>
    <row r="609" spans="7:7" ht="12.75">
      <c r="G609" s="146"/>
    </row>
    <row r="610" spans="7:7" ht="12.75">
      <c r="G610" s="146"/>
    </row>
    <row r="611" spans="7:7" ht="12.75">
      <c r="G611" s="146"/>
    </row>
    <row r="612" spans="7:7" ht="12.75">
      <c r="G612" s="146"/>
    </row>
    <row r="613" spans="7:7" ht="12.75">
      <c r="G613" s="146"/>
    </row>
    <row r="614" spans="7:7" ht="12.75">
      <c r="G614" s="146"/>
    </row>
    <row r="615" spans="7:7" ht="12.75">
      <c r="G615" s="146"/>
    </row>
    <row r="616" spans="7:7" ht="12.75">
      <c r="G616" s="146"/>
    </row>
    <row r="617" spans="7:7" ht="12.75">
      <c r="G617" s="146"/>
    </row>
    <row r="618" spans="7:7" ht="12.75">
      <c r="G618" s="146"/>
    </row>
    <row r="619" spans="7:7" ht="12.75">
      <c r="G619" s="146"/>
    </row>
    <row r="620" spans="7:7" ht="12.75">
      <c r="G620" s="146"/>
    </row>
    <row r="621" spans="7:7" ht="12.75">
      <c r="G621" s="146"/>
    </row>
    <row r="622" spans="7:7" ht="12.75">
      <c r="G622" s="146"/>
    </row>
    <row r="623" spans="7:7" ht="12.75">
      <c r="G623" s="146"/>
    </row>
    <row r="624" spans="7:7" ht="12.75">
      <c r="G624" s="146"/>
    </row>
    <row r="625" spans="7:7" ht="12.75">
      <c r="G625" s="146"/>
    </row>
    <row r="626" spans="7:7" ht="12.75">
      <c r="G626" s="146"/>
    </row>
    <row r="627" spans="7:7" ht="12.75">
      <c r="G627" s="146"/>
    </row>
    <row r="628" spans="7:7" ht="12.75">
      <c r="G628" s="146"/>
    </row>
    <row r="629" spans="7:7" ht="12.75">
      <c r="G629" s="146"/>
    </row>
    <row r="630" spans="7:7" ht="12.75">
      <c r="G630" s="146"/>
    </row>
    <row r="631" spans="7:7" ht="12.75">
      <c r="G631" s="146"/>
    </row>
    <row r="632" spans="7:7" ht="12.75">
      <c r="G632" s="146"/>
    </row>
    <row r="633" spans="7:7" ht="12.75">
      <c r="G633" s="146"/>
    </row>
    <row r="634" spans="7:7" ht="12.75">
      <c r="G634" s="146"/>
    </row>
    <row r="635" spans="7:7" ht="12.75">
      <c r="G635" s="146"/>
    </row>
    <row r="636" spans="7:7" ht="12.75">
      <c r="G636" s="146"/>
    </row>
    <row r="637" spans="7:7" ht="12.75">
      <c r="G637" s="146"/>
    </row>
    <row r="638" spans="7:7" ht="12.75">
      <c r="G638" s="146"/>
    </row>
    <row r="639" spans="7:7" ht="12.75">
      <c r="G639" s="146"/>
    </row>
    <row r="640" spans="7:7" ht="12.75">
      <c r="G640" s="146"/>
    </row>
    <row r="641" spans="7:7" ht="12.75">
      <c r="G641" s="146"/>
    </row>
    <row r="642" spans="7:7" ht="12.75">
      <c r="G642" s="146"/>
    </row>
    <row r="643" spans="7:7" ht="12.75">
      <c r="G643" s="146"/>
    </row>
    <row r="644" spans="7:7" ht="12.75">
      <c r="G644" s="146"/>
    </row>
    <row r="645" spans="7:7" ht="12.75">
      <c r="G645" s="146"/>
    </row>
    <row r="646" spans="7:7" ht="12.75">
      <c r="G646" s="146"/>
    </row>
    <row r="647" spans="7:7" ht="12.75">
      <c r="G647" s="146"/>
    </row>
    <row r="648" spans="7:7" ht="12.75">
      <c r="G648" s="146"/>
    </row>
    <row r="649" spans="7:7" ht="12.75">
      <c r="G649" s="146"/>
    </row>
    <row r="650" spans="7:7" ht="12.75">
      <c r="G650" s="146"/>
    </row>
    <row r="651" spans="7:7" ht="12.75">
      <c r="G651" s="146"/>
    </row>
    <row r="652" spans="7:7" ht="12.75">
      <c r="G652" s="146"/>
    </row>
    <row r="653" spans="7:7" ht="12.75">
      <c r="G653" s="146"/>
    </row>
    <row r="654" spans="7:7" ht="12.75">
      <c r="G654" s="146"/>
    </row>
    <row r="655" spans="7:7" ht="12.75">
      <c r="G655" s="146"/>
    </row>
    <row r="656" spans="7:7" ht="12.75">
      <c r="G656" s="146"/>
    </row>
    <row r="657" spans="7:7" ht="12.75">
      <c r="G657" s="146"/>
    </row>
    <row r="658" spans="7:7" ht="12.75">
      <c r="G658" s="146"/>
    </row>
    <row r="659" spans="7:7" ht="12.75">
      <c r="G659" s="146"/>
    </row>
    <row r="660" spans="7:7" ht="12.75">
      <c r="G660" s="146"/>
    </row>
    <row r="661" spans="7:7" ht="12.75">
      <c r="G661" s="146"/>
    </row>
    <row r="662" spans="7:7" ht="12.75">
      <c r="G662" s="146"/>
    </row>
    <row r="663" spans="7:7" ht="12.75">
      <c r="G663" s="146"/>
    </row>
    <row r="664" spans="7:7" ht="12.75">
      <c r="G664" s="146"/>
    </row>
    <row r="665" spans="7:7" ht="12.75">
      <c r="G665" s="146"/>
    </row>
    <row r="666" spans="7:7" ht="12.75">
      <c r="G666" s="146"/>
    </row>
    <row r="667" spans="7:7" ht="12.75">
      <c r="G667" s="146"/>
    </row>
    <row r="668" spans="7:7" ht="12.75">
      <c r="G668" s="146"/>
    </row>
    <row r="669" spans="7:7" ht="12.75">
      <c r="G669" s="146"/>
    </row>
    <row r="670" spans="7:7" ht="12.75">
      <c r="G670" s="146"/>
    </row>
    <row r="671" spans="7:7" ht="12.75">
      <c r="G671" s="146"/>
    </row>
    <row r="672" spans="7:7" ht="12.75">
      <c r="G672" s="146"/>
    </row>
    <row r="673" spans="7:7" ht="12.75">
      <c r="G673" s="146"/>
    </row>
    <row r="674" spans="7:7" ht="12.75">
      <c r="G674" s="146"/>
    </row>
    <row r="675" spans="7:7" ht="12.75">
      <c r="G675" s="146"/>
    </row>
    <row r="676" spans="7:7" ht="12.75">
      <c r="G676" s="146"/>
    </row>
    <row r="677" spans="7:7" ht="12.75">
      <c r="G677" s="146"/>
    </row>
    <row r="678" spans="7:7" ht="12.75">
      <c r="G678" s="146"/>
    </row>
    <row r="679" spans="7:7" ht="12.75">
      <c r="G679" s="146"/>
    </row>
    <row r="680" spans="7:7" ht="12.75">
      <c r="G680" s="146"/>
    </row>
    <row r="681" spans="7:7" ht="12.75">
      <c r="G681" s="146"/>
    </row>
    <row r="682" spans="7:7" ht="12.75">
      <c r="G682" s="146"/>
    </row>
    <row r="683" spans="7:7" ht="12.75">
      <c r="G683" s="146"/>
    </row>
    <row r="684" spans="7:7" ht="12.75">
      <c r="G684" s="146"/>
    </row>
    <row r="685" spans="7:7" ht="12.75">
      <c r="G685" s="146"/>
    </row>
    <row r="686" spans="7:7" ht="12.75">
      <c r="G686" s="146"/>
    </row>
    <row r="687" spans="7:7" ht="12.75">
      <c r="G687" s="146"/>
    </row>
    <row r="688" spans="7:7" ht="12.75">
      <c r="G688" s="146"/>
    </row>
    <row r="689" spans="7:7" ht="12.75">
      <c r="G689" s="146"/>
    </row>
    <row r="690" spans="7:7" ht="12.75">
      <c r="G690" s="146"/>
    </row>
    <row r="691" spans="7:7" ht="12.75">
      <c r="G691" s="146"/>
    </row>
    <row r="692" spans="7:7" ht="12.75">
      <c r="G692" s="146"/>
    </row>
    <row r="693" spans="7:7" ht="12.75">
      <c r="G693" s="146"/>
    </row>
    <row r="694" spans="7:7" ht="12.75">
      <c r="G694" s="146"/>
    </row>
    <row r="695" spans="7:7" ht="12.75">
      <c r="G695" s="146"/>
    </row>
    <row r="696" spans="7:7" ht="12.75">
      <c r="G696" s="146"/>
    </row>
    <row r="697" spans="7:7" ht="12.75">
      <c r="G697" s="146"/>
    </row>
    <row r="698" spans="7:7" ht="12.75">
      <c r="G698" s="146"/>
    </row>
    <row r="699" spans="7:7" ht="12.75">
      <c r="G699" s="146"/>
    </row>
    <row r="700" spans="7:7" ht="12.75">
      <c r="G700" s="146"/>
    </row>
    <row r="701" spans="7:7" ht="12.75">
      <c r="G701" s="146"/>
    </row>
    <row r="702" spans="7:7" ht="12.75">
      <c r="G702" s="146"/>
    </row>
    <row r="703" spans="7:7" ht="12.75">
      <c r="G703" s="146"/>
    </row>
    <row r="704" spans="7:7" ht="12.75">
      <c r="G704" s="146"/>
    </row>
    <row r="705" spans="7:7" ht="12.75">
      <c r="G705" s="146"/>
    </row>
    <row r="706" spans="7:7" ht="12.75">
      <c r="G706" s="146"/>
    </row>
    <row r="707" spans="7:7" ht="12.75">
      <c r="G707" s="146"/>
    </row>
    <row r="708" spans="7:7" ht="12.75">
      <c r="G708" s="146"/>
    </row>
    <row r="709" spans="7:7" ht="12.75">
      <c r="G709" s="146"/>
    </row>
    <row r="710" spans="7:7" ht="12.75">
      <c r="G710" s="146"/>
    </row>
    <row r="711" spans="7:7" ht="12.75">
      <c r="G711" s="146"/>
    </row>
    <row r="712" spans="7:7" ht="12.75">
      <c r="G712" s="146"/>
    </row>
    <row r="713" spans="7:7" ht="12.75">
      <c r="G713" s="146"/>
    </row>
    <row r="714" spans="7:7" ht="12.75">
      <c r="G714" s="146"/>
    </row>
    <row r="715" spans="7:7" ht="12.75">
      <c r="G715" s="146"/>
    </row>
    <row r="716" spans="7:7" ht="12.75">
      <c r="G716" s="146"/>
    </row>
    <row r="717" spans="7:7" ht="12.75">
      <c r="G717" s="146"/>
    </row>
    <row r="718" spans="7:7" ht="12.75">
      <c r="G718" s="146"/>
    </row>
    <row r="719" spans="7:7" ht="12.75">
      <c r="G719" s="146"/>
    </row>
    <row r="720" spans="7:7" ht="12.75">
      <c r="G720" s="146"/>
    </row>
    <row r="721" spans="7:7" ht="12.75">
      <c r="G721" s="146"/>
    </row>
    <row r="722" spans="7:7" ht="12.75">
      <c r="G722" s="146"/>
    </row>
    <row r="723" spans="7:7" ht="12.75">
      <c r="G723" s="146"/>
    </row>
    <row r="724" spans="7:7" ht="12.75">
      <c r="G724" s="146"/>
    </row>
    <row r="725" spans="7:7" ht="12.75">
      <c r="G725" s="146"/>
    </row>
    <row r="726" spans="7:7" ht="12.75">
      <c r="G726" s="146"/>
    </row>
    <row r="727" spans="7:7" ht="12.75">
      <c r="G727" s="146"/>
    </row>
    <row r="728" spans="7:7" ht="12.75">
      <c r="G728" s="146"/>
    </row>
    <row r="729" spans="7:7" ht="12.75">
      <c r="G729" s="146"/>
    </row>
    <row r="730" spans="7:7" ht="12.75">
      <c r="G730" s="146"/>
    </row>
    <row r="731" spans="7:7" ht="12.75">
      <c r="G731" s="146"/>
    </row>
    <row r="732" spans="7:7" ht="12.75">
      <c r="G732" s="146"/>
    </row>
    <row r="733" spans="7:7" ht="12.75">
      <c r="G733" s="146"/>
    </row>
    <row r="734" spans="7:7" ht="12.75">
      <c r="G734" s="146"/>
    </row>
    <row r="735" spans="7:7" ht="12.75">
      <c r="G735" s="146"/>
    </row>
    <row r="736" spans="7:7" ht="12.75">
      <c r="G736" s="146"/>
    </row>
    <row r="737" spans="7:7" ht="12.75">
      <c r="G737" s="146"/>
    </row>
    <row r="738" spans="7:7" ht="12.75">
      <c r="G738" s="146"/>
    </row>
    <row r="739" spans="7:7" ht="12.75">
      <c r="G739" s="146"/>
    </row>
    <row r="740" spans="7:7" ht="12.75">
      <c r="G740" s="146"/>
    </row>
    <row r="741" spans="7:7" ht="12.75">
      <c r="G741" s="146"/>
    </row>
    <row r="742" spans="7:7" ht="12.75">
      <c r="G742" s="146"/>
    </row>
    <row r="743" spans="7:7" ht="12.75">
      <c r="G743" s="146"/>
    </row>
    <row r="744" spans="7:7" ht="12.75">
      <c r="G744" s="146"/>
    </row>
    <row r="745" spans="7:7" ht="12.75">
      <c r="G745" s="146"/>
    </row>
    <row r="746" spans="7:7" ht="12.75">
      <c r="G746" s="146"/>
    </row>
    <row r="747" spans="7:7" ht="12.75">
      <c r="G747" s="146"/>
    </row>
    <row r="748" spans="7:7" ht="12.75">
      <c r="G748" s="146"/>
    </row>
    <row r="749" spans="7:7" ht="12.75">
      <c r="G749" s="146"/>
    </row>
    <row r="750" spans="7:7" ht="12.75">
      <c r="G750" s="146"/>
    </row>
    <row r="751" spans="7:7" ht="12.75">
      <c r="G751" s="146"/>
    </row>
    <row r="752" spans="7:7" ht="12.75">
      <c r="G752" s="146"/>
    </row>
    <row r="753" spans="7:7" ht="12.75">
      <c r="G753" s="146"/>
    </row>
    <row r="754" spans="7:7" ht="12.75">
      <c r="G754" s="146"/>
    </row>
    <row r="755" spans="7:7" ht="12.75">
      <c r="G755" s="146"/>
    </row>
    <row r="756" spans="7:7" ht="12.75">
      <c r="G756" s="146"/>
    </row>
    <row r="757" spans="7:7" ht="12.75">
      <c r="G757" s="146"/>
    </row>
    <row r="758" spans="7:7" ht="12.75">
      <c r="G758" s="146"/>
    </row>
    <row r="759" spans="7:7" ht="12.75">
      <c r="G759" s="146"/>
    </row>
    <row r="760" spans="7:7" ht="12.75">
      <c r="G760" s="146"/>
    </row>
    <row r="761" spans="7:7" ht="12.75">
      <c r="G761" s="146"/>
    </row>
    <row r="762" spans="7:7" ht="12.75">
      <c r="G762" s="146"/>
    </row>
    <row r="763" spans="7:7" ht="12.75">
      <c r="G763" s="146"/>
    </row>
    <row r="764" spans="7:7" ht="12.75">
      <c r="G764" s="146"/>
    </row>
    <row r="765" spans="7:7" ht="12.75">
      <c r="G765" s="146"/>
    </row>
    <row r="766" spans="7:7" ht="12.75">
      <c r="G766" s="146"/>
    </row>
    <row r="767" spans="7:7" ht="12.75">
      <c r="G767" s="146"/>
    </row>
    <row r="768" spans="7:7" ht="12.75">
      <c r="G768" s="146"/>
    </row>
    <row r="769" spans="7:7" ht="12.75">
      <c r="G769" s="146"/>
    </row>
    <row r="770" spans="7:7" ht="12.75">
      <c r="G770" s="146"/>
    </row>
    <row r="771" spans="7:7" ht="12.75">
      <c r="G771" s="146"/>
    </row>
    <row r="772" spans="7:7" ht="12.75">
      <c r="G772" s="146"/>
    </row>
    <row r="773" spans="7:7" ht="12.75">
      <c r="G773" s="146"/>
    </row>
    <row r="774" spans="7:7" ht="12.75">
      <c r="G774" s="146"/>
    </row>
    <row r="775" spans="7:7" ht="12.75">
      <c r="G775" s="146"/>
    </row>
    <row r="776" spans="7:7" ht="12.75">
      <c r="G776" s="146"/>
    </row>
    <row r="777" spans="7:7" ht="12.75">
      <c r="G777" s="146"/>
    </row>
    <row r="778" spans="7:7" ht="12.75">
      <c r="G778" s="146"/>
    </row>
    <row r="779" spans="7:7" ht="12.75">
      <c r="G779" s="146"/>
    </row>
    <row r="780" spans="7:7" ht="12.75">
      <c r="G780" s="146"/>
    </row>
    <row r="781" spans="7:7" ht="12.75">
      <c r="G781" s="146"/>
    </row>
    <row r="782" spans="7:7" ht="12.75">
      <c r="G782" s="146"/>
    </row>
    <row r="783" spans="7:7" ht="12.75">
      <c r="G783" s="146"/>
    </row>
    <row r="784" spans="7:7" ht="12.75">
      <c r="G784" s="146"/>
    </row>
    <row r="785" spans="7:7" ht="12.75">
      <c r="G785" s="146"/>
    </row>
    <row r="786" spans="7:7" ht="12.75">
      <c r="G786" s="146"/>
    </row>
    <row r="787" spans="7:7" ht="12.75">
      <c r="G787" s="146"/>
    </row>
    <row r="788" spans="7:7" ht="12.75">
      <c r="G788" s="146"/>
    </row>
    <row r="789" spans="7:7" ht="12.75">
      <c r="G789" s="146"/>
    </row>
    <row r="790" spans="7:7" ht="12.75">
      <c r="G790" s="146"/>
    </row>
    <row r="791" spans="7:7" ht="12.75">
      <c r="G791" s="146"/>
    </row>
    <row r="792" spans="7:7" ht="12.75">
      <c r="G792" s="146"/>
    </row>
    <row r="793" spans="7:7" ht="12.75">
      <c r="G793" s="146"/>
    </row>
    <row r="794" spans="7:7" ht="12.75">
      <c r="G794" s="146"/>
    </row>
    <row r="795" spans="7:7" ht="12.75">
      <c r="G795" s="146"/>
    </row>
    <row r="796" spans="7:7" ht="12.75">
      <c r="G796" s="146"/>
    </row>
    <row r="797" spans="7:7" ht="12.75">
      <c r="G797" s="146"/>
    </row>
    <row r="798" spans="7:7" ht="12.75">
      <c r="G798" s="146"/>
    </row>
    <row r="799" spans="7:7" ht="12.75">
      <c r="G799" s="146"/>
    </row>
    <row r="800" spans="7:7" ht="12.75">
      <c r="G800" s="146"/>
    </row>
    <row r="801" spans="7:7" ht="12.75">
      <c r="G801" s="146"/>
    </row>
    <row r="802" spans="7:7" ht="12.75">
      <c r="G802" s="146"/>
    </row>
    <row r="803" spans="7:7" ht="12.75">
      <c r="G803" s="146"/>
    </row>
    <row r="804" spans="7:7" ht="12.75">
      <c r="G804" s="146"/>
    </row>
    <row r="805" spans="7:7" ht="12.75">
      <c r="G805" s="146"/>
    </row>
    <row r="806" spans="7:7" ht="12.75">
      <c r="G806" s="146"/>
    </row>
    <row r="807" spans="7:7" ht="12.75">
      <c r="G807" s="146"/>
    </row>
    <row r="808" spans="7:7" ht="12.75">
      <c r="G808" s="146"/>
    </row>
    <row r="809" spans="7:7" ht="12.75">
      <c r="G809" s="146"/>
    </row>
    <row r="810" spans="7:7" ht="12.75">
      <c r="G810" s="146"/>
    </row>
    <row r="811" spans="7:7" ht="12.75">
      <c r="G811" s="146"/>
    </row>
    <row r="812" spans="7:7" ht="12.75">
      <c r="G812" s="146"/>
    </row>
    <row r="813" spans="7:7" ht="12.75">
      <c r="G813" s="146"/>
    </row>
    <row r="814" spans="7:7" ht="12.75">
      <c r="G814" s="146"/>
    </row>
    <row r="815" spans="7:7" ht="12.75">
      <c r="G815" s="146"/>
    </row>
    <row r="816" spans="7:7" ht="12.75">
      <c r="G816" s="146"/>
    </row>
    <row r="817" spans="7:7" ht="12.75">
      <c r="G817" s="146"/>
    </row>
    <row r="818" spans="7:7" ht="12.75">
      <c r="G818" s="146"/>
    </row>
    <row r="819" spans="7:7" ht="12.75">
      <c r="G819" s="146"/>
    </row>
    <row r="820" spans="7:7" ht="12.75">
      <c r="G820" s="146"/>
    </row>
    <row r="821" spans="7:7" ht="12.75">
      <c r="G821" s="146"/>
    </row>
    <row r="822" spans="7:7" ht="12.75">
      <c r="G822" s="146"/>
    </row>
    <row r="823" spans="7:7" ht="12.75">
      <c r="G823" s="146"/>
    </row>
    <row r="824" spans="7:7" ht="12.75">
      <c r="G824" s="146"/>
    </row>
    <row r="825" spans="7:7" ht="12.75">
      <c r="G825" s="146"/>
    </row>
    <row r="826" spans="7:7" ht="12.75">
      <c r="G826" s="146"/>
    </row>
    <row r="827" spans="7:7" ht="12.75">
      <c r="G827" s="146"/>
    </row>
    <row r="828" spans="7:7" ht="12.75">
      <c r="G828" s="146"/>
    </row>
    <row r="829" spans="7:7" ht="12.75">
      <c r="G829" s="146"/>
    </row>
    <row r="830" spans="7:7" ht="12.75">
      <c r="G830" s="146"/>
    </row>
    <row r="831" spans="7:7" ht="12.75">
      <c r="G831" s="146"/>
    </row>
    <row r="832" spans="7:7" ht="12.75">
      <c r="G832" s="146"/>
    </row>
    <row r="833" spans="7:7" ht="12.75">
      <c r="G833" s="146"/>
    </row>
    <row r="834" spans="7:7" ht="12.75">
      <c r="G834" s="146"/>
    </row>
    <row r="835" spans="7:7" ht="12.75">
      <c r="G835" s="146"/>
    </row>
    <row r="836" spans="7:7" ht="12.75">
      <c r="G836" s="146"/>
    </row>
    <row r="837" spans="7:7" ht="12.75">
      <c r="G837" s="146"/>
    </row>
    <row r="838" spans="7:7" ht="12.75">
      <c r="G838" s="146"/>
    </row>
    <row r="839" spans="7:7" ht="12.75">
      <c r="G839" s="146"/>
    </row>
    <row r="840" spans="7:7" ht="12.75">
      <c r="G840" s="146"/>
    </row>
    <row r="841" spans="7:7" ht="12.75">
      <c r="G841" s="146"/>
    </row>
    <row r="842" spans="7:7" ht="12.75">
      <c r="G842" s="146"/>
    </row>
    <row r="843" spans="7:7" ht="12.75">
      <c r="G843" s="146"/>
    </row>
    <row r="844" spans="7:7" ht="12.75">
      <c r="G844" s="146"/>
    </row>
    <row r="845" spans="7:7" ht="12.75">
      <c r="G845" s="146"/>
    </row>
    <row r="846" spans="7:7" ht="12.75">
      <c r="G846" s="146"/>
    </row>
    <row r="847" spans="7:7" ht="12.75">
      <c r="G847" s="146"/>
    </row>
    <row r="848" spans="7:7" ht="12.75">
      <c r="G848" s="146"/>
    </row>
    <row r="849" spans="7:7" ht="12.75">
      <c r="G849" s="146"/>
    </row>
    <row r="850" spans="7:7" ht="12.75">
      <c r="G850" s="146"/>
    </row>
    <row r="851" spans="7:7" ht="12.75">
      <c r="G851" s="146"/>
    </row>
    <row r="852" spans="7:7" ht="12.75">
      <c r="G852" s="146"/>
    </row>
    <row r="853" spans="7:7" ht="12.75">
      <c r="G853" s="146"/>
    </row>
    <row r="854" spans="7:7" ht="12.75">
      <c r="G854" s="146"/>
    </row>
    <row r="855" spans="7:7" ht="12.75">
      <c r="G855" s="146"/>
    </row>
    <row r="856" spans="7:7" ht="12.75">
      <c r="G856" s="146"/>
    </row>
    <row r="857" spans="7:7" ht="12.75">
      <c r="G857" s="146"/>
    </row>
    <row r="858" spans="7:7" ht="12.75">
      <c r="G858" s="146"/>
    </row>
    <row r="859" spans="7:7" ht="12.75">
      <c r="G859" s="146"/>
    </row>
    <row r="860" spans="7:7" ht="12.75">
      <c r="G860" s="146"/>
    </row>
    <row r="861" spans="7:7" ht="12.75">
      <c r="G861" s="146"/>
    </row>
    <row r="862" spans="7:7" ht="12.75">
      <c r="G862" s="146"/>
    </row>
    <row r="863" spans="7:7" ht="12.75">
      <c r="G863" s="146"/>
    </row>
    <row r="864" spans="7:7" ht="12.75">
      <c r="G864" s="146"/>
    </row>
    <row r="865" spans="7:7" ht="12.75">
      <c r="G865" s="146"/>
    </row>
    <row r="866" spans="7:7" ht="12.75">
      <c r="G866" s="146"/>
    </row>
    <row r="867" spans="7:7" ht="12.75">
      <c r="G867" s="146"/>
    </row>
    <row r="868" spans="7:7" ht="12.75">
      <c r="G868" s="146"/>
    </row>
    <row r="869" spans="7:7" ht="12.75">
      <c r="G869" s="146"/>
    </row>
    <row r="870" spans="7:7" ht="12.75">
      <c r="G870" s="146"/>
    </row>
    <row r="871" spans="7:7" ht="12.75">
      <c r="G871" s="146"/>
    </row>
    <row r="872" spans="7:7" ht="12.75">
      <c r="G872" s="146"/>
    </row>
    <row r="873" spans="7:7" ht="12.75">
      <c r="G873" s="146"/>
    </row>
    <row r="874" spans="7:7" ht="12.75">
      <c r="G874" s="146"/>
    </row>
    <row r="875" spans="7:7" ht="12.75">
      <c r="G875" s="146"/>
    </row>
    <row r="876" spans="7:7" ht="12.75">
      <c r="G876" s="146"/>
    </row>
    <row r="877" spans="7:7" ht="12.75">
      <c r="G877" s="146"/>
    </row>
    <row r="878" spans="7:7" ht="12.75">
      <c r="G878" s="146"/>
    </row>
    <row r="879" spans="7:7" ht="12.75">
      <c r="G879" s="146"/>
    </row>
    <row r="880" spans="7:7" ht="12.75">
      <c r="G880" s="146"/>
    </row>
    <row r="881" spans="7:7" ht="12.75">
      <c r="G881" s="146"/>
    </row>
    <row r="882" spans="7:7" ht="12.75">
      <c r="G882" s="146"/>
    </row>
    <row r="883" spans="7:7" ht="12.75">
      <c r="G883" s="146"/>
    </row>
    <row r="884" spans="7:7" ht="12.75">
      <c r="G884" s="146"/>
    </row>
    <row r="885" spans="7:7" ht="12.75">
      <c r="G885" s="146"/>
    </row>
    <row r="886" spans="7:7" ht="12.75">
      <c r="G886" s="146"/>
    </row>
    <row r="887" spans="7:7" ht="12.75">
      <c r="G887" s="146"/>
    </row>
    <row r="888" spans="7:7" ht="12.75">
      <c r="G888" s="146"/>
    </row>
    <row r="889" spans="7:7" ht="12.75">
      <c r="G889" s="146"/>
    </row>
    <row r="890" spans="7:7" ht="12.75">
      <c r="G890" s="146"/>
    </row>
    <row r="891" spans="7:7" ht="12.75">
      <c r="G891" s="146"/>
    </row>
    <row r="892" spans="7:7" ht="12.75">
      <c r="G892" s="146"/>
    </row>
    <row r="893" spans="7:7" ht="12.75">
      <c r="G893" s="146"/>
    </row>
    <row r="894" spans="7:7" ht="12.75">
      <c r="G894" s="146"/>
    </row>
    <row r="895" spans="7:7" ht="12.75">
      <c r="G895" s="146"/>
    </row>
    <row r="896" spans="7:7" ht="12.75">
      <c r="G896" s="146"/>
    </row>
    <row r="897" spans="7:7" ht="12.75">
      <c r="G897" s="146"/>
    </row>
    <row r="898" spans="7:7" ht="12.75">
      <c r="G898" s="146"/>
    </row>
    <row r="899" spans="7:7" ht="12.75">
      <c r="G899" s="146"/>
    </row>
    <row r="900" spans="7:7" ht="12.75">
      <c r="G900" s="146"/>
    </row>
    <row r="901" spans="7:7" ht="12.75">
      <c r="G901" s="146"/>
    </row>
    <row r="902" spans="7:7" ht="12.75">
      <c r="G902" s="146"/>
    </row>
    <row r="903" spans="7:7" ht="12.75">
      <c r="G903" s="146"/>
    </row>
    <row r="904" spans="7:7" ht="12.75">
      <c r="G904" s="146"/>
    </row>
    <row r="905" spans="7:7" ht="12.75">
      <c r="G905" s="146"/>
    </row>
    <row r="906" spans="7:7" ht="12.75">
      <c r="G906" s="146"/>
    </row>
    <row r="907" spans="7:7" ht="12.75">
      <c r="G907" s="146"/>
    </row>
    <row r="908" spans="7:7" ht="12.75">
      <c r="G908" s="146"/>
    </row>
    <row r="909" spans="7:7" ht="12.75">
      <c r="G909" s="146"/>
    </row>
    <row r="910" spans="7:7" ht="12.75">
      <c r="G910" s="146"/>
    </row>
    <row r="911" spans="7:7" ht="12.75">
      <c r="G911" s="146"/>
    </row>
    <row r="912" spans="7:7" ht="12.75">
      <c r="G912" s="146"/>
    </row>
    <row r="913" spans="7:7" ht="12.75">
      <c r="G913" s="146"/>
    </row>
    <row r="914" spans="7:7" ht="12.75">
      <c r="G914" s="146"/>
    </row>
    <row r="915" spans="7:7" ht="12.75">
      <c r="G915" s="146"/>
    </row>
    <row r="916" spans="7:7" ht="12.75">
      <c r="G916" s="146"/>
    </row>
    <row r="917" spans="7:7" ht="12.75">
      <c r="G917" s="146"/>
    </row>
    <row r="918" spans="7:7" ht="12.75">
      <c r="G918" s="146"/>
    </row>
    <row r="919" spans="7:7" ht="12.75">
      <c r="G919" s="146"/>
    </row>
    <row r="920" spans="7:7" ht="12.75">
      <c r="G920" s="146"/>
    </row>
    <row r="921" spans="7:7" ht="12.75">
      <c r="G921" s="146"/>
    </row>
    <row r="922" spans="7:7" ht="12.75">
      <c r="G922" s="146"/>
    </row>
    <row r="923" spans="7:7" ht="12.75">
      <c r="G923" s="146"/>
    </row>
    <row r="924" spans="7:7" ht="12.75">
      <c r="G924" s="146"/>
    </row>
    <row r="925" spans="7:7" ht="12.75">
      <c r="G925" s="146"/>
    </row>
    <row r="926" spans="7:7" ht="12.75">
      <c r="G926" s="146"/>
    </row>
    <row r="927" spans="7:7" ht="12.75">
      <c r="G927" s="146"/>
    </row>
    <row r="928" spans="7:7" ht="12.75">
      <c r="G928" s="14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9"/>
  <sheetViews>
    <sheetView workbookViewId="0"/>
  </sheetViews>
  <sheetFormatPr baseColWidth="10" defaultColWidth="14.42578125" defaultRowHeight="15" customHeight="1"/>
  <cols>
    <col min="1" max="1" width="49.5703125" customWidth="1"/>
  </cols>
  <sheetData>
    <row r="1" spans="1:3" ht="15" customHeight="1">
      <c r="A1" s="11" t="s">
        <v>982</v>
      </c>
      <c r="B1" s="119" t="s">
        <v>983</v>
      </c>
      <c r="C1" s="11" t="s">
        <v>984</v>
      </c>
    </row>
    <row r="2" spans="1:3" ht="15" customHeight="1">
      <c r="A2" s="16" t="s">
        <v>985</v>
      </c>
      <c r="B2" s="16">
        <v>6</v>
      </c>
      <c r="C2" s="131" t="s">
        <v>986</v>
      </c>
    </row>
    <row r="3" spans="1:3" ht="15" customHeight="1">
      <c r="A3" s="16" t="s">
        <v>987</v>
      </c>
      <c r="B3" s="16">
        <v>5</v>
      </c>
    </row>
    <row r="4" spans="1:3" ht="15" customHeight="1">
      <c r="A4" s="16" t="s">
        <v>988</v>
      </c>
      <c r="B4" s="16">
        <v>3</v>
      </c>
    </row>
    <row r="5" spans="1:3" ht="15" customHeight="1">
      <c r="A5" s="11" t="s">
        <v>989</v>
      </c>
      <c r="B5" s="119">
        <v>4</v>
      </c>
    </row>
    <row r="7" spans="1:3" ht="15" customHeight="1">
      <c r="A7" s="11" t="s">
        <v>71</v>
      </c>
      <c r="B7" s="119">
        <v>3</v>
      </c>
    </row>
    <row r="8" spans="1:3" ht="15" customHeight="1">
      <c r="A8" s="11"/>
      <c r="B8" s="119">
        <f>SUM(B2:B7)</f>
        <v>21</v>
      </c>
    </row>
    <row r="9" spans="1:3" ht="15" customHeight="1">
      <c r="A9" s="11"/>
      <c r="B9" s="119"/>
      <c r="C9" s="160" t="s">
        <v>665</v>
      </c>
    </row>
    <row r="10" spans="1:3" ht="15" customHeight="1">
      <c r="A10" s="11" t="s">
        <v>990</v>
      </c>
      <c r="B10" s="119">
        <v>3</v>
      </c>
    </row>
    <row r="11" spans="1:3" ht="15" customHeight="1">
      <c r="A11" s="11" t="s">
        <v>991</v>
      </c>
      <c r="B11" s="119">
        <v>5</v>
      </c>
    </row>
    <row r="12" spans="1:3" ht="15" customHeight="1">
      <c r="A12" s="11" t="s">
        <v>992</v>
      </c>
      <c r="B12" s="119">
        <v>3</v>
      </c>
    </row>
    <row r="13" spans="1:3" ht="15" customHeight="1">
      <c r="A13" s="11" t="s">
        <v>993</v>
      </c>
      <c r="B13" s="119">
        <v>5</v>
      </c>
    </row>
    <row r="14" spans="1:3" ht="15" customHeight="1">
      <c r="A14" s="11" t="s">
        <v>994</v>
      </c>
      <c r="B14" s="11">
        <v>2</v>
      </c>
    </row>
    <row r="15" spans="1:3" ht="15" customHeight="1">
      <c r="A15" s="11"/>
      <c r="B15" s="119">
        <f>SUM(B10:B14)</f>
        <v>18</v>
      </c>
    </row>
    <row r="17" spans="1:26" ht="15" customHeight="1">
      <c r="A17" s="11" t="s">
        <v>995</v>
      </c>
      <c r="B17" s="119" t="s">
        <v>996</v>
      </c>
    </row>
    <row r="18" spans="1:26" ht="15" customHeight="1">
      <c r="A18" s="16" t="s">
        <v>985</v>
      </c>
      <c r="B18" s="203" t="s">
        <v>997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>
      <c r="A19" s="16" t="s">
        <v>987</v>
      </c>
      <c r="B19" s="203" t="s">
        <v>998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>
      <c r="A20" s="11" t="s">
        <v>990</v>
      </c>
      <c r="B20" s="119" t="s">
        <v>999</v>
      </c>
    </row>
    <row r="21" spans="1:26" ht="15" customHeight="1">
      <c r="A21" s="11" t="s">
        <v>991</v>
      </c>
      <c r="B21" s="119" t="s">
        <v>999</v>
      </c>
    </row>
    <row r="22" spans="1:26" ht="15" customHeight="1">
      <c r="A22" s="16" t="s">
        <v>988</v>
      </c>
      <c r="B22" s="203" t="s">
        <v>998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>
      <c r="A23" s="11" t="s">
        <v>993</v>
      </c>
      <c r="B23" s="11" t="s">
        <v>999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 customHeight="1">
      <c r="A24" s="11" t="s">
        <v>1000</v>
      </c>
      <c r="B24" s="119" t="s">
        <v>999</v>
      </c>
    </row>
    <row r="25" spans="1:26" ht="15" customHeight="1">
      <c r="A25" s="11" t="s">
        <v>1001</v>
      </c>
      <c r="B25" s="119" t="s">
        <v>999</v>
      </c>
    </row>
    <row r="26" spans="1:26" ht="15" customHeight="1">
      <c r="A26" s="11" t="s">
        <v>1002</v>
      </c>
      <c r="B26" s="119" t="s">
        <v>999</v>
      </c>
    </row>
    <row r="27" spans="1:26" ht="12.75">
      <c r="A27" s="16" t="s">
        <v>1003</v>
      </c>
      <c r="B27" s="203" t="s">
        <v>998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>
      <c r="A28" s="160" t="s">
        <v>1004</v>
      </c>
      <c r="B28" s="204" t="s">
        <v>1005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</row>
    <row r="29" spans="1:26" ht="12.75">
      <c r="A29" s="160" t="s">
        <v>1006</v>
      </c>
      <c r="B29" s="204" t="s">
        <v>1005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/>
  <cols>
    <col min="1" max="1" width="26" customWidth="1"/>
    <col min="2" max="2" width="52.140625" customWidth="1"/>
    <col min="3" max="3" width="9.28515625" hidden="1" customWidth="1"/>
    <col min="4" max="4" width="8.140625" hidden="1" customWidth="1"/>
    <col min="5" max="5" width="53.85546875" customWidth="1"/>
    <col min="6" max="6" width="61.5703125" customWidth="1"/>
    <col min="7" max="7" width="35.7109375" customWidth="1"/>
    <col min="8" max="26" width="17.28515625" customWidth="1"/>
  </cols>
  <sheetData>
    <row r="1" spans="1:7" ht="12.75">
      <c r="A1" s="206" t="s">
        <v>69</v>
      </c>
      <c r="B1" s="206" t="s">
        <v>1245</v>
      </c>
      <c r="C1" s="144"/>
      <c r="D1" s="144"/>
      <c r="E1" s="212" t="s">
        <v>671</v>
      </c>
      <c r="F1" s="145" t="s">
        <v>672</v>
      </c>
      <c r="G1" s="145" t="s">
        <v>673</v>
      </c>
    </row>
    <row r="2" spans="1:7" ht="12.75">
      <c r="A2" s="213"/>
      <c r="B2" s="126"/>
      <c r="C2" s="126"/>
      <c r="D2" s="117"/>
      <c r="E2" s="131" t="s">
        <v>1247</v>
      </c>
      <c r="F2" s="131" t="s">
        <v>1248</v>
      </c>
      <c r="G2" s="30" t="s">
        <v>1154</v>
      </c>
    </row>
    <row r="3" spans="1:7" ht="12.75">
      <c r="A3" s="213"/>
      <c r="B3" s="154" t="s">
        <v>346</v>
      </c>
      <c r="C3" s="126"/>
      <c r="D3" s="117"/>
      <c r="E3" s="126"/>
      <c r="F3" s="131" t="s">
        <v>1249</v>
      </c>
      <c r="G3" s="30" t="s">
        <v>1154</v>
      </c>
    </row>
    <row r="4" spans="1:7" ht="18" customHeight="1">
      <c r="A4" s="213"/>
      <c r="B4" s="154" t="s">
        <v>352</v>
      </c>
      <c r="C4" s="126"/>
      <c r="D4" s="117"/>
      <c r="E4" s="126"/>
      <c r="F4" s="131" t="s">
        <v>1250</v>
      </c>
      <c r="G4" s="30" t="s">
        <v>1154</v>
      </c>
    </row>
    <row r="5" spans="1:7" ht="12.75">
      <c r="A5" s="153"/>
      <c r="B5" s="154" t="s">
        <v>364</v>
      </c>
      <c r="C5" s="126"/>
      <c r="D5" s="117"/>
      <c r="E5" s="126"/>
      <c r="F5" s="131" t="s">
        <v>1251</v>
      </c>
      <c r="G5" s="11" t="s">
        <v>69</v>
      </c>
    </row>
    <row r="6" spans="1:7" ht="12.75">
      <c r="A6" s="153"/>
      <c r="B6" s="154" t="s">
        <v>372</v>
      </c>
      <c r="C6" s="126"/>
      <c r="D6" s="117"/>
      <c r="E6" s="126"/>
      <c r="F6" s="131" t="s">
        <v>1252</v>
      </c>
      <c r="G6" s="11" t="s">
        <v>69</v>
      </c>
    </row>
    <row r="7" spans="1:7" ht="12.75">
      <c r="A7" s="213"/>
      <c r="B7" s="154" t="s">
        <v>396</v>
      </c>
      <c r="C7" s="126"/>
      <c r="D7" s="117"/>
      <c r="E7" s="126"/>
      <c r="F7" s="131" t="s">
        <v>1253</v>
      </c>
      <c r="G7" s="30" t="s">
        <v>1154</v>
      </c>
    </row>
    <row r="8" spans="1:7" ht="12.75">
      <c r="A8" s="153"/>
      <c r="B8" s="154" t="s">
        <v>405</v>
      </c>
      <c r="C8" s="126"/>
      <c r="D8" s="117"/>
      <c r="E8" s="126"/>
      <c r="F8" s="131" t="s">
        <v>1254</v>
      </c>
      <c r="G8" s="11" t="s">
        <v>69</v>
      </c>
    </row>
    <row r="9" spans="1:7" ht="12.75">
      <c r="B9" s="154" t="s">
        <v>475</v>
      </c>
      <c r="C9" s="126"/>
      <c r="D9" s="115"/>
      <c r="E9" s="217"/>
      <c r="F9" s="126"/>
    </row>
    <row r="10" spans="1:7" ht="12.75">
      <c r="B10" s="154" t="s">
        <v>483</v>
      </c>
      <c r="C10" s="126"/>
      <c r="D10" s="115"/>
      <c r="E10" s="217"/>
      <c r="F10" s="126"/>
    </row>
    <row r="11" spans="1:7" ht="12.75">
      <c r="B11" s="154" t="s">
        <v>504</v>
      </c>
      <c r="C11" s="126"/>
      <c r="D11" s="115"/>
      <c r="E11" s="217"/>
      <c r="F11" s="126"/>
    </row>
    <row r="12" spans="1:7" ht="12.75">
      <c r="B12" s="154" t="s">
        <v>537</v>
      </c>
      <c r="C12" s="126"/>
      <c r="D12" s="115"/>
      <c r="E12" s="217"/>
      <c r="F12" s="126"/>
    </row>
    <row r="13" spans="1:7" ht="12.75">
      <c r="B13" s="154" t="s">
        <v>551</v>
      </c>
      <c r="C13" s="126"/>
      <c r="D13" s="115"/>
      <c r="E13" s="217"/>
      <c r="F13" s="126"/>
    </row>
    <row r="14" spans="1:7" ht="12.75">
      <c r="B14" s="154" t="s">
        <v>704</v>
      </c>
      <c r="C14" s="126"/>
      <c r="D14" s="115"/>
      <c r="E14" s="217"/>
      <c r="F14" s="126"/>
    </row>
    <row r="15" spans="1:7" ht="12.75">
      <c r="B15" s="157"/>
      <c r="C15" s="157"/>
      <c r="D15" s="158"/>
      <c r="E15" s="204" t="s">
        <v>1267</v>
      </c>
      <c r="F15" s="157"/>
    </row>
    <row r="16" spans="1:7" ht="12.75">
      <c r="B16" s="156" t="s">
        <v>14</v>
      </c>
      <c r="C16" s="157"/>
      <c r="D16" s="158"/>
      <c r="E16" s="157"/>
      <c r="F16" s="160" t="s">
        <v>1271</v>
      </c>
      <c r="G16" s="30" t="s">
        <v>1154</v>
      </c>
    </row>
    <row r="17" spans="1:7" ht="12.75">
      <c r="B17" s="156" t="s">
        <v>352</v>
      </c>
      <c r="C17" s="157"/>
      <c r="D17" s="158"/>
      <c r="E17" s="157"/>
      <c r="F17" s="160" t="s">
        <v>1272</v>
      </c>
    </row>
    <row r="18" spans="1:7" ht="12.75">
      <c r="A18" s="213"/>
      <c r="B18" s="156" t="s">
        <v>372</v>
      </c>
      <c r="C18" s="157"/>
      <c r="D18" s="158"/>
      <c r="E18" s="157"/>
      <c r="F18" s="160" t="s">
        <v>1273</v>
      </c>
      <c r="G18" s="11" t="s">
        <v>69</v>
      </c>
    </row>
    <row r="19" spans="1:7" ht="12.75">
      <c r="B19" s="156" t="s">
        <v>396</v>
      </c>
      <c r="C19" s="157"/>
      <c r="D19" s="158"/>
      <c r="E19" s="157"/>
      <c r="F19" s="160" t="s">
        <v>1278</v>
      </c>
    </row>
    <row r="20" spans="1:7" ht="12.75">
      <c r="A20" s="213"/>
      <c r="B20" s="156" t="s">
        <v>413</v>
      </c>
      <c r="C20" s="157"/>
      <c r="D20" s="158"/>
      <c r="E20" s="157"/>
      <c r="F20" s="160" t="s">
        <v>1281</v>
      </c>
      <c r="G20" s="30" t="s">
        <v>885</v>
      </c>
    </row>
    <row r="21" spans="1:7" ht="15.75" customHeight="1">
      <c r="B21" s="156" t="s">
        <v>704</v>
      </c>
      <c r="C21" s="157"/>
      <c r="D21" s="158"/>
      <c r="E21" s="157"/>
      <c r="F21" s="160" t="s">
        <v>1287</v>
      </c>
    </row>
    <row r="22" spans="1:7" ht="15.75" customHeight="1">
      <c r="B22" s="157"/>
      <c r="C22" s="157"/>
      <c r="D22" s="158"/>
      <c r="E22" s="157"/>
      <c r="F22" s="160" t="s">
        <v>1288</v>
      </c>
      <c r="G22" s="30" t="s">
        <v>885</v>
      </c>
    </row>
    <row r="23" spans="1:7" ht="15.75" customHeight="1">
      <c r="B23" s="157"/>
      <c r="C23" s="157"/>
      <c r="D23" s="158"/>
      <c r="E23" s="157"/>
      <c r="F23" s="160" t="s">
        <v>1293</v>
      </c>
    </row>
    <row r="24" spans="1:7" ht="15.75" customHeight="1">
      <c r="A24" s="221"/>
      <c r="B24" s="157"/>
      <c r="C24" s="157"/>
      <c r="D24" s="158"/>
      <c r="E24" s="157"/>
      <c r="F24" s="160" t="s">
        <v>1295</v>
      </c>
      <c r="G24" s="30" t="s">
        <v>1154</v>
      </c>
    </row>
    <row r="25" spans="1:7" ht="15.75" customHeight="1">
      <c r="A25" s="222"/>
      <c r="B25" s="157"/>
      <c r="C25" s="157"/>
      <c r="D25" s="158"/>
      <c r="E25" s="157"/>
      <c r="F25" s="160" t="s">
        <v>1302</v>
      </c>
    </row>
    <row r="26" spans="1:7" ht="15.75" customHeight="1">
      <c r="A26" s="213"/>
      <c r="B26" s="157"/>
      <c r="C26" s="157"/>
      <c r="D26" s="158"/>
      <c r="E26" s="157"/>
      <c r="F26" s="160" t="s">
        <v>1304</v>
      </c>
      <c r="G26" s="11" t="s">
        <v>69</v>
      </c>
    </row>
    <row r="27" spans="1:7" ht="15.75" customHeight="1">
      <c r="A27" s="221"/>
      <c r="B27" s="157"/>
      <c r="C27" s="157"/>
      <c r="D27" s="158"/>
      <c r="E27" s="157"/>
      <c r="F27" s="160" t="s">
        <v>1305</v>
      </c>
      <c r="G27" s="11" t="s">
        <v>69</v>
      </c>
    </row>
    <row r="28" spans="1:7" ht="15.75" customHeight="1">
      <c r="A28" s="222"/>
      <c r="B28" s="157"/>
      <c r="C28" s="157"/>
      <c r="D28" s="158"/>
      <c r="E28" s="157"/>
      <c r="F28" s="160" t="s">
        <v>1306</v>
      </c>
    </row>
    <row r="29" spans="1:7" ht="15.75" customHeight="1">
      <c r="B29" s="126"/>
      <c r="C29" s="126"/>
      <c r="D29" s="115"/>
      <c r="E29" s="131" t="s">
        <v>1311</v>
      </c>
      <c r="F29" s="126"/>
    </row>
    <row r="30" spans="1:7" ht="15.75" customHeight="1">
      <c r="A30" s="213"/>
      <c r="B30" s="154" t="s">
        <v>14</v>
      </c>
      <c r="C30" s="126"/>
      <c r="D30" s="115"/>
      <c r="E30" s="131"/>
      <c r="F30" s="131" t="s">
        <v>1314</v>
      </c>
      <c r="G30" s="30" t="s">
        <v>885</v>
      </c>
    </row>
    <row r="31" spans="1:7" ht="15.75" customHeight="1">
      <c r="A31" s="213"/>
      <c r="B31" s="154" t="s">
        <v>328</v>
      </c>
      <c r="C31" s="126"/>
      <c r="D31" s="115"/>
      <c r="E31" s="126"/>
      <c r="F31" s="131" t="s">
        <v>1319</v>
      </c>
      <c r="G31" s="11" t="s">
        <v>69</v>
      </c>
    </row>
    <row r="32" spans="1:7" ht="15.75" customHeight="1">
      <c r="B32" s="154" t="s">
        <v>340</v>
      </c>
      <c r="C32" s="126"/>
      <c r="D32" s="115"/>
      <c r="E32" s="126"/>
      <c r="F32" s="131" t="s">
        <v>1321</v>
      </c>
      <c r="G32" s="11" t="s">
        <v>69</v>
      </c>
    </row>
    <row r="33" spans="2:7" ht="15.75" customHeight="1">
      <c r="B33" s="154" t="s">
        <v>346</v>
      </c>
      <c r="C33" s="126"/>
      <c r="D33" s="115"/>
      <c r="E33" s="126"/>
      <c r="F33" s="131" t="s">
        <v>1326</v>
      </c>
    </row>
    <row r="34" spans="2:7" ht="15.75" customHeight="1">
      <c r="B34" s="154" t="s">
        <v>352</v>
      </c>
      <c r="C34" s="126"/>
      <c r="D34" s="115"/>
      <c r="E34" s="126"/>
      <c r="F34" s="131" t="s">
        <v>1329</v>
      </c>
      <c r="G34" s="11" t="s">
        <v>69</v>
      </c>
    </row>
    <row r="35" spans="2:7" ht="15.75" customHeight="1">
      <c r="B35" s="154" t="s">
        <v>372</v>
      </c>
      <c r="C35" s="126"/>
      <c r="D35" s="115"/>
      <c r="E35" s="126"/>
      <c r="F35" s="131" t="s">
        <v>1334</v>
      </c>
      <c r="G35" s="11" t="s">
        <v>69</v>
      </c>
    </row>
    <row r="36" spans="2:7" ht="15.75" customHeight="1">
      <c r="B36" s="154" t="s">
        <v>704</v>
      </c>
      <c r="C36" s="126"/>
      <c r="D36" s="115"/>
      <c r="E36" s="126"/>
      <c r="F36" s="131" t="s">
        <v>1338</v>
      </c>
      <c r="G36" s="30" t="s">
        <v>885</v>
      </c>
    </row>
    <row r="37" spans="2:7" ht="15.75" customHeight="1">
      <c r="B37" s="126"/>
      <c r="C37" s="126"/>
      <c r="D37" s="115"/>
      <c r="E37" s="126"/>
      <c r="F37" s="224" t="s">
        <v>1344</v>
      </c>
      <c r="G37" s="11" t="s">
        <v>69</v>
      </c>
    </row>
    <row r="38" spans="2:7" ht="15.75" customHeight="1">
      <c r="B38" s="126"/>
      <c r="C38" s="126"/>
      <c r="D38" s="115"/>
      <c r="E38" s="126"/>
      <c r="F38" s="224" t="s">
        <v>1346</v>
      </c>
    </row>
    <row r="39" spans="2:7" ht="15.75" customHeight="1">
      <c r="B39" s="126"/>
      <c r="C39" s="126"/>
      <c r="D39" s="115"/>
      <c r="E39" s="126"/>
      <c r="F39" s="226"/>
    </row>
    <row r="40" spans="2:7" ht="15.75" customHeight="1">
      <c r="B40" s="157"/>
      <c r="C40" s="157"/>
      <c r="D40" s="158"/>
      <c r="E40" s="160" t="s">
        <v>1347</v>
      </c>
      <c r="F40" s="157"/>
    </row>
    <row r="41" spans="2:7" ht="15.75" customHeight="1">
      <c r="B41" s="156" t="s">
        <v>346</v>
      </c>
      <c r="C41" s="157"/>
      <c r="D41" s="158"/>
      <c r="E41" s="160"/>
      <c r="F41" s="160" t="s">
        <v>1348</v>
      </c>
      <c r="G41" s="11" t="s">
        <v>69</v>
      </c>
    </row>
    <row r="42" spans="2:7" ht="15.75" customHeight="1">
      <c r="B42" s="156" t="s">
        <v>372</v>
      </c>
      <c r="C42" s="157"/>
      <c r="D42" s="158"/>
      <c r="E42" s="157"/>
      <c r="F42" s="227" t="s">
        <v>1349</v>
      </c>
      <c r="G42" s="11" t="s">
        <v>69</v>
      </c>
    </row>
    <row r="43" spans="2:7" ht="15.75" customHeight="1">
      <c r="B43" s="156" t="s">
        <v>352</v>
      </c>
      <c r="C43" s="157"/>
      <c r="D43" s="158"/>
      <c r="E43" s="157"/>
      <c r="F43" s="166" t="s">
        <v>1350</v>
      </c>
    </row>
    <row r="44" spans="2:7" ht="15.75" customHeight="1">
      <c r="B44" s="156" t="s">
        <v>405</v>
      </c>
      <c r="C44" s="157"/>
      <c r="D44" s="158"/>
      <c r="E44" s="157"/>
      <c r="F44" s="166" t="s">
        <v>1351</v>
      </c>
      <c r="G44" s="11" t="s">
        <v>69</v>
      </c>
    </row>
    <row r="45" spans="2:7" ht="15.75" customHeight="1">
      <c r="B45" s="156" t="s">
        <v>475</v>
      </c>
      <c r="C45" s="157"/>
      <c r="D45" s="158"/>
      <c r="E45" s="157"/>
      <c r="F45" s="160" t="s">
        <v>1352</v>
      </c>
    </row>
    <row r="46" spans="2:7" ht="15.75" customHeight="1">
      <c r="B46" s="156" t="s">
        <v>704</v>
      </c>
      <c r="C46" s="157"/>
      <c r="D46" s="158"/>
      <c r="E46" s="157"/>
      <c r="F46" s="160" t="s">
        <v>1353</v>
      </c>
    </row>
    <row r="47" spans="2:7" ht="15.75" customHeight="1">
      <c r="B47" s="157"/>
      <c r="C47" s="157"/>
      <c r="D47" s="158"/>
      <c r="E47" s="157"/>
      <c r="F47" s="160" t="s">
        <v>1354</v>
      </c>
      <c r="G47" s="30" t="s">
        <v>885</v>
      </c>
    </row>
    <row r="48" spans="2:7" ht="15.75" customHeight="1">
      <c r="B48" s="157"/>
      <c r="C48" s="157"/>
      <c r="D48" s="158"/>
      <c r="E48" s="157"/>
      <c r="F48" s="160" t="s">
        <v>1355</v>
      </c>
    </row>
    <row r="49" spans="1:7" ht="15.75" customHeight="1">
      <c r="A49" s="213"/>
      <c r="B49" s="157"/>
      <c r="C49" s="157"/>
      <c r="D49" s="158"/>
      <c r="E49" s="157"/>
      <c r="F49" s="160" t="s">
        <v>1356</v>
      </c>
      <c r="G49" s="30" t="s">
        <v>885</v>
      </c>
    </row>
    <row r="50" spans="1:7" ht="15.75" customHeight="1">
      <c r="B50" s="157"/>
      <c r="C50" s="157"/>
      <c r="D50" s="158"/>
      <c r="E50" s="157"/>
      <c r="F50" s="160" t="s">
        <v>1357</v>
      </c>
    </row>
    <row r="51" spans="1:7" ht="15.75" customHeight="1">
      <c r="B51" s="157"/>
      <c r="C51" s="157"/>
      <c r="D51" s="158"/>
      <c r="E51" s="157"/>
      <c r="F51" s="160" t="s">
        <v>1358</v>
      </c>
      <c r="G51" s="11" t="s">
        <v>69</v>
      </c>
    </row>
    <row r="52" spans="1:7" ht="15.75" customHeight="1">
      <c r="B52" s="157"/>
      <c r="C52" s="157"/>
      <c r="D52" s="158"/>
      <c r="E52" s="157"/>
      <c r="F52" s="157"/>
    </row>
    <row r="53" spans="1:7" ht="15.75" customHeight="1">
      <c r="B53" s="126"/>
      <c r="C53" s="126"/>
      <c r="D53" s="115"/>
      <c r="E53" s="131" t="s">
        <v>1359</v>
      </c>
      <c r="F53" s="126"/>
    </row>
    <row r="54" spans="1:7" ht="15.75" customHeight="1">
      <c r="B54" s="126"/>
      <c r="C54" s="126"/>
      <c r="D54" s="115"/>
      <c r="E54" s="131"/>
      <c r="F54" s="126"/>
    </row>
    <row r="55" spans="1:7" ht="15.75" customHeight="1">
      <c r="A55" s="213"/>
      <c r="B55" s="126"/>
      <c r="C55" s="126"/>
      <c r="D55" s="115"/>
      <c r="E55" s="126"/>
      <c r="F55" s="131" t="s">
        <v>1360</v>
      </c>
    </row>
    <row r="56" spans="1:7" ht="15.75" customHeight="1">
      <c r="B56" s="154" t="s">
        <v>504</v>
      </c>
      <c r="C56" s="126"/>
      <c r="D56" s="115"/>
      <c r="E56" s="126"/>
      <c r="F56" s="131" t="s">
        <v>1361</v>
      </c>
      <c r="G56" s="11" t="s">
        <v>69</v>
      </c>
    </row>
    <row r="57" spans="1:7" ht="15.75" customHeight="1">
      <c r="A57" s="213"/>
      <c r="B57" s="154" t="s">
        <v>537</v>
      </c>
      <c r="C57" s="126"/>
      <c r="D57" s="115"/>
      <c r="E57" s="126"/>
      <c r="F57" s="131" t="s">
        <v>1362</v>
      </c>
      <c r="G57" s="30" t="s">
        <v>885</v>
      </c>
    </row>
    <row r="58" spans="1:7" ht="15.75" customHeight="1">
      <c r="A58" s="213"/>
      <c r="B58" s="126"/>
      <c r="C58" s="126"/>
      <c r="D58" s="115"/>
      <c r="E58" s="126"/>
      <c r="F58" s="131" t="s">
        <v>1363</v>
      </c>
      <c r="G58" s="30" t="s">
        <v>885</v>
      </c>
    </row>
    <row r="59" spans="1:7" ht="15.75" customHeight="1">
      <c r="B59" s="126"/>
      <c r="C59" s="126"/>
      <c r="D59" s="115"/>
      <c r="E59" s="126"/>
      <c r="F59" s="131" t="s">
        <v>1364</v>
      </c>
    </row>
    <row r="60" spans="1:7" ht="15.75" customHeight="1">
      <c r="A60" s="213"/>
      <c r="B60" s="126"/>
      <c r="C60" s="126"/>
      <c r="D60" s="115"/>
      <c r="E60" s="126"/>
      <c r="F60" s="131" t="s">
        <v>1365</v>
      </c>
      <c r="G60" s="30" t="s">
        <v>1366</v>
      </c>
    </row>
    <row r="61" spans="1:7" ht="15.75" customHeight="1">
      <c r="B61" s="126"/>
      <c r="C61" s="126"/>
      <c r="D61" s="115"/>
      <c r="E61" s="126"/>
      <c r="F61" s="131" t="s">
        <v>1367</v>
      </c>
    </row>
    <row r="62" spans="1:7" ht="15.75" customHeight="1">
      <c r="A62" s="213"/>
      <c r="B62" s="126"/>
      <c r="C62" s="126"/>
      <c r="D62" s="115"/>
      <c r="E62" s="126"/>
      <c r="F62" s="131" t="s">
        <v>1368</v>
      </c>
      <c r="G62" s="30" t="s">
        <v>885</v>
      </c>
    </row>
    <row r="63" spans="1:7" ht="15.75" customHeight="1">
      <c r="A63" s="213"/>
      <c r="B63" s="126"/>
      <c r="C63" s="126"/>
      <c r="D63" s="115"/>
      <c r="E63" s="126"/>
      <c r="F63" s="131" t="s">
        <v>1369</v>
      </c>
      <c r="G63" s="30" t="s">
        <v>885</v>
      </c>
    </row>
    <row r="64" spans="1:7" ht="15.75" customHeight="1">
      <c r="B64" s="126"/>
      <c r="C64" s="126"/>
      <c r="D64" s="115"/>
      <c r="E64" s="126"/>
      <c r="F64" s="131" t="s">
        <v>1370</v>
      </c>
    </row>
    <row r="65" spans="1:7" ht="15.75" customHeight="1">
      <c r="B65" s="126"/>
      <c r="C65" s="126"/>
      <c r="D65" s="115"/>
      <c r="E65" s="126"/>
      <c r="F65" s="126"/>
    </row>
    <row r="66" spans="1:7" ht="15.75" customHeight="1">
      <c r="B66" s="156" t="s">
        <v>346</v>
      </c>
      <c r="C66" s="157"/>
      <c r="D66" s="158"/>
      <c r="E66" s="160" t="s">
        <v>1371</v>
      </c>
      <c r="F66" s="157"/>
    </row>
    <row r="67" spans="1:7" ht="15.75" customHeight="1">
      <c r="A67" s="213"/>
      <c r="B67" s="156" t="s">
        <v>364</v>
      </c>
      <c r="C67" s="157"/>
      <c r="D67" s="158"/>
      <c r="E67" s="160"/>
      <c r="F67" s="160" t="s">
        <v>1372</v>
      </c>
      <c r="G67" s="30" t="s">
        <v>885</v>
      </c>
    </row>
    <row r="68" spans="1:7" ht="15.75" customHeight="1">
      <c r="A68" s="213"/>
      <c r="B68" s="156" t="s">
        <v>352</v>
      </c>
      <c r="C68" s="157"/>
      <c r="D68" s="158"/>
      <c r="E68" s="157"/>
      <c r="F68" s="160" t="s">
        <v>1373</v>
      </c>
      <c r="G68" s="30" t="s">
        <v>885</v>
      </c>
    </row>
    <row r="69" spans="1:7" ht="15.75" customHeight="1">
      <c r="A69" s="213"/>
      <c r="B69" s="156" t="s">
        <v>413</v>
      </c>
      <c r="C69" s="157"/>
      <c r="D69" s="158"/>
      <c r="E69" s="157"/>
      <c r="F69" s="160" t="s">
        <v>1374</v>
      </c>
      <c r="G69" s="11" t="s">
        <v>69</v>
      </c>
    </row>
    <row r="70" spans="1:7" ht="15.75" customHeight="1">
      <c r="B70" s="156" t="s">
        <v>423</v>
      </c>
      <c r="C70" s="157"/>
      <c r="D70" s="158"/>
      <c r="E70" s="157"/>
      <c r="F70" s="160" t="s">
        <v>1375</v>
      </c>
    </row>
    <row r="71" spans="1:7" ht="15.75" customHeight="1">
      <c r="A71" s="213"/>
      <c r="B71" s="156" t="s">
        <v>429</v>
      </c>
      <c r="C71" s="157"/>
      <c r="D71" s="158"/>
      <c r="E71" s="157"/>
      <c r="F71" s="160" t="s">
        <v>1376</v>
      </c>
      <c r="G71" s="30" t="s">
        <v>885</v>
      </c>
    </row>
    <row r="72" spans="1:7" ht="15.75" customHeight="1">
      <c r="B72" s="156" t="s">
        <v>794</v>
      </c>
      <c r="C72" s="157"/>
      <c r="D72" s="158"/>
      <c r="E72" s="157"/>
      <c r="F72" s="160" t="s">
        <v>1377</v>
      </c>
    </row>
    <row r="73" spans="1:7" ht="15.75" customHeight="1">
      <c r="A73" s="213"/>
      <c r="B73" s="156" t="s">
        <v>438</v>
      </c>
      <c r="C73" s="157"/>
      <c r="D73" s="158"/>
      <c r="E73" s="157"/>
      <c r="F73" s="160" t="s">
        <v>1378</v>
      </c>
      <c r="G73" s="30" t="s">
        <v>885</v>
      </c>
    </row>
    <row r="74" spans="1:7" ht="15.75" customHeight="1">
      <c r="A74" s="213"/>
      <c r="B74" s="156" t="s">
        <v>551</v>
      </c>
      <c r="C74" s="157"/>
      <c r="D74" s="158"/>
      <c r="E74" s="157"/>
      <c r="F74" s="160" t="s">
        <v>1379</v>
      </c>
      <c r="G74" s="11" t="s">
        <v>69</v>
      </c>
    </row>
    <row r="75" spans="1:7" ht="15.75" customHeight="1">
      <c r="B75" s="156" t="s">
        <v>562</v>
      </c>
      <c r="C75" s="157"/>
      <c r="D75" s="158"/>
      <c r="E75" s="157"/>
      <c r="F75" s="157"/>
    </row>
    <row r="76" spans="1:7" ht="15.75" customHeight="1">
      <c r="B76" s="156" t="s">
        <v>704</v>
      </c>
      <c r="C76" s="157"/>
      <c r="D76" s="158"/>
      <c r="E76" s="160"/>
      <c r="F76" s="157"/>
    </row>
    <row r="77" spans="1:7" ht="15.75" customHeight="1">
      <c r="B77" s="126"/>
      <c r="C77" s="126"/>
      <c r="D77" s="115"/>
      <c r="E77" s="131" t="s">
        <v>1380</v>
      </c>
      <c r="F77" s="126"/>
    </row>
    <row r="78" spans="1:7" ht="15.75" customHeight="1">
      <c r="B78" s="154" t="s">
        <v>346</v>
      </c>
      <c r="C78" s="126"/>
      <c r="D78" s="115"/>
      <c r="E78" s="131"/>
      <c r="F78" s="126"/>
    </row>
    <row r="79" spans="1:7" ht="15.75" customHeight="1">
      <c r="A79" s="213"/>
      <c r="B79" s="154" t="s">
        <v>372</v>
      </c>
      <c r="C79" s="126"/>
      <c r="D79" s="115"/>
      <c r="E79" s="126"/>
      <c r="F79" s="131" t="s">
        <v>1381</v>
      </c>
      <c r="G79" s="30" t="s">
        <v>885</v>
      </c>
    </row>
    <row r="80" spans="1:7" ht="15.75" customHeight="1">
      <c r="B80" s="154" t="s">
        <v>396</v>
      </c>
      <c r="C80" s="126"/>
      <c r="D80" s="115"/>
      <c r="E80" s="126"/>
      <c r="F80" s="131" t="s">
        <v>1382</v>
      </c>
    </row>
    <row r="81" spans="1:7" ht="15.75" customHeight="1">
      <c r="A81" s="213"/>
      <c r="B81" s="154" t="s">
        <v>405</v>
      </c>
      <c r="C81" s="126"/>
      <c r="D81" s="115"/>
      <c r="E81" s="126"/>
      <c r="F81" s="131" t="s">
        <v>1383</v>
      </c>
      <c r="G81" s="11" t="s">
        <v>69</v>
      </c>
    </row>
    <row r="82" spans="1:7" ht="15.75" customHeight="1">
      <c r="B82" s="154" t="s">
        <v>413</v>
      </c>
      <c r="C82" s="126"/>
      <c r="D82" s="115"/>
      <c r="E82" s="126"/>
      <c r="F82" s="131" t="s">
        <v>1382</v>
      </c>
    </row>
    <row r="83" spans="1:7" ht="15.75" customHeight="1">
      <c r="A83" s="213"/>
      <c r="B83" s="154" t="s">
        <v>445</v>
      </c>
      <c r="C83" s="126"/>
      <c r="D83" s="115"/>
      <c r="E83" s="126"/>
      <c r="F83" s="131" t="s">
        <v>1384</v>
      </c>
      <c r="G83" s="11" t="s">
        <v>69</v>
      </c>
    </row>
    <row r="84" spans="1:7" ht="15.75" customHeight="1">
      <c r="B84" s="154" t="s">
        <v>465</v>
      </c>
      <c r="C84" s="126"/>
      <c r="D84" s="115"/>
      <c r="E84" s="126"/>
      <c r="F84" s="131" t="s">
        <v>1385</v>
      </c>
    </row>
    <row r="85" spans="1:7" ht="15.75" customHeight="1">
      <c r="A85" s="213"/>
      <c r="B85" s="126"/>
      <c r="C85" s="126"/>
      <c r="D85" s="115"/>
      <c r="E85" s="126"/>
      <c r="F85" s="131" t="s">
        <v>1386</v>
      </c>
      <c r="G85" s="11" t="s">
        <v>69</v>
      </c>
    </row>
    <row r="86" spans="1:7" ht="15.75" customHeight="1">
      <c r="B86" s="126"/>
      <c r="C86" s="126"/>
      <c r="D86" s="115"/>
      <c r="E86" s="126"/>
      <c r="F86" s="131" t="s">
        <v>1387</v>
      </c>
    </row>
    <row r="87" spans="1:7" ht="15.75" customHeight="1">
      <c r="A87" s="213"/>
      <c r="B87" s="126"/>
      <c r="C87" s="126"/>
      <c r="D87" s="115"/>
      <c r="E87" s="126"/>
      <c r="F87" s="131" t="s">
        <v>1388</v>
      </c>
      <c r="G87" s="30" t="s">
        <v>885</v>
      </c>
    </row>
    <row r="88" spans="1:7" ht="15.75" customHeight="1">
      <c r="B88" s="126"/>
      <c r="C88" s="126"/>
      <c r="D88" s="115"/>
      <c r="E88" s="126"/>
      <c r="F88" s="131" t="s">
        <v>1389</v>
      </c>
    </row>
    <row r="89" spans="1:7" ht="15.75" customHeight="1">
      <c r="B89" s="126"/>
      <c r="C89" s="126"/>
      <c r="D89" s="115"/>
      <c r="E89" s="126"/>
      <c r="F89" s="131" t="s">
        <v>1390</v>
      </c>
      <c r="G89" s="30" t="s">
        <v>885</v>
      </c>
    </row>
    <row r="90" spans="1:7" ht="15.75" customHeight="1">
      <c r="A90" s="172"/>
      <c r="B90" s="126"/>
      <c r="C90" s="126"/>
      <c r="D90" s="126"/>
      <c r="E90" s="126"/>
      <c r="F90" s="131" t="s">
        <v>1391</v>
      </c>
    </row>
    <row r="91" spans="1:7" ht="15.75" customHeight="1">
      <c r="A91" s="213"/>
      <c r="B91" s="126"/>
      <c r="C91" s="126"/>
      <c r="D91" s="126"/>
      <c r="E91" s="126"/>
      <c r="F91" s="131" t="s">
        <v>1392</v>
      </c>
      <c r="G91" s="11" t="s">
        <v>69</v>
      </c>
    </row>
    <row r="92" spans="1:7" ht="15.75" customHeight="1">
      <c r="A92" s="172"/>
      <c r="B92" s="126"/>
      <c r="C92" s="126"/>
      <c r="D92" s="126"/>
      <c r="E92" s="126"/>
      <c r="F92" s="131" t="s">
        <v>1393</v>
      </c>
    </row>
    <row r="93" spans="1:7" ht="15.75" customHeight="1">
      <c r="D93" s="228"/>
      <c r="E93" s="149"/>
    </row>
    <row r="94" spans="1:7" ht="15.75" customHeight="1">
      <c r="D94" s="228"/>
      <c r="E94" s="149"/>
    </row>
    <row r="95" spans="1:7" ht="15.75" customHeight="1">
      <c r="C95" s="229"/>
      <c r="D95" s="228"/>
      <c r="E95" s="149"/>
    </row>
    <row r="96" spans="1:7" ht="15.75" customHeight="1">
      <c r="D96" s="228"/>
      <c r="E96" s="149"/>
    </row>
    <row r="97" spans="4:5" ht="15.75" customHeight="1">
      <c r="D97" s="228"/>
      <c r="E97" s="149"/>
    </row>
    <row r="98" spans="4:5" ht="15.75" customHeight="1">
      <c r="D98" s="228"/>
      <c r="E98" s="149"/>
    </row>
    <row r="99" spans="4:5" ht="15.75" customHeight="1">
      <c r="D99" s="228"/>
      <c r="E99" s="149"/>
    </row>
    <row r="100" spans="4:5" ht="15.75" customHeight="1">
      <c r="D100" s="228"/>
      <c r="E100" s="149"/>
    </row>
    <row r="101" spans="4:5" ht="15.75" customHeight="1">
      <c r="D101" s="228"/>
      <c r="E101" s="149"/>
    </row>
    <row r="102" spans="4:5" ht="15.75" customHeight="1">
      <c r="D102" s="228"/>
      <c r="E102" s="149"/>
    </row>
    <row r="103" spans="4:5" ht="15.75" customHeight="1">
      <c r="D103" s="228"/>
      <c r="E103" s="149"/>
    </row>
    <row r="104" spans="4:5" ht="15.75" customHeight="1">
      <c r="D104" s="228"/>
      <c r="E104" s="149"/>
    </row>
    <row r="105" spans="4:5" ht="15.75" customHeight="1">
      <c r="D105" s="228"/>
      <c r="E105" s="149"/>
    </row>
    <row r="106" spans="4:5" ht="15.75" customHeight="1">
      <c r="D106" s="228"/>
      <c r="E106" s="149"/>
    </row>
    <row r="107" spans="4:5" ht="15.75" customHeight="1">
      <c r="D107" s="228"/>
      <c r="E107" s="149"/>
    </row>
    <row r="108" spans="4:5" ht="15.75" customHeight="1">
      <c r="D108" s="228"/>
      <c r="E108" s="149"/>
    </row>
    <row r="109" spans="4:5" ht="15.75" customHeight="1">
      <c r="D109" s="228"/>
      <c r="E109" s="149"/>
    </row>
    <row r="110" spans="4:5" ht="15.75" customHeight="1">
      <c r="D110" s="228"/>
      <c r="E110" s="149"/>
    </row>
    <row r="111" spans="4:5" ht="15.75" customHeight="1">
      <c r="D111" s="228"/>
      <c r="E111" s="149"/>
    </row>
    <row r="112" spans="4:5" ht="15.75" customHeight="1">
      <c r="D112" s="228"/>
      <c r="E112" s="149"/>
    </row>
    <row r="113" spans="1:26" ht="15.75" customHeight="1">
      <c r="D113" s="228"/>
      <c r="E113" s="149"/>
    </row>
    <row r="114" spans="1:26" ht="15.75" customHeight="1">
      <c r="D114" s="228"/>
      <c r="E114" s="149"/>
    </row>
    <row r="115" spans="1:26" ht="15.75" customHeight="1">
      <c r="D115" s="228"/>
      <c r="E115" s="149"/>
    </row>
    <row r="116" spans="1:26" ht="15.75" customHeight="1">
      <c r="D116" s="228"/>
      <c r="E116" s="149"/>
    </row>
    <row r="117" spans="1:26" ht="15.75" customHeight="1">
      <c r="A117" s="172"/>
      <c r="D117" s="228"/>
      <c r="E117" s="149"/>
    </row>
    <row r="118" spans="1:26" ht="15.75" customHeight="1">
      <c r="A118" s="173"/>
      <c r="B118" s="174"/>
      <c r="C118" s="174"/>
      <c r="D118" s="174"/>
      <c r="E118" s="171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spans="1:26" ht="15.75" customHeight="1">
      <c r="D119" s="228"/>
      <c r="E119" s="149"/>
    </row>
    <row r="120" spans="1:26" ht="15.75" customHeight="1">
      <c r="D120" s="228"/>
      <c r="E120" s="149"/>
    </row>
    <row r="121" spans="1:26" ht="15.75" customHeight="1">
      <c r="D121" s="228"/>
      <c r="E121" s="149"/>
    </row>
    <row r="122" spans="1:26" ht="15.75" customHeight="1">
      <c r="D122" s="228"/>
      <c r="E122" s="149"/>
    </row>
    <row r="123" spans="1:26" ht="15.75" customHeight="1">
      <c r="D123" s="228"/>
      <c r="E123" s="149"/>
    </row>
    <row r="124" spans="1:26" ht="15.75" customHeight="1">
      <c r="D124" s="228"/>
      <c r="E124" s="149"/>
    </row>
    <row r="125" spans="1:26" ht="15.75" customHeight="1">
      <c r="D125" s="228"/>
      <c r="E125" s="149"/>
    </row>
    <row r="126" spans="1:26" ht="15.75" customHeight="1">
      <c r="D126" s="228"/>
      <c r="E126" s="149"/>
    </row>
    <row r="127" spans="1:26" ht="15.75" customHeight="1">
      <c r="D127" s="228"/>
      <c r="E127" s="149"/>
    </row>
    <row r="128" spans="1:26" ht="15.75" customHeight="1">
      <c r="D128" s="228"/>
      <c r="E128" s="149"/>
    </row>
    <row r="129" spans="4:5" ht="15.75" customHeight="1">
      <c r="D129" s="228"/>
      <c r="E129" s="149"/>
    </row>
    <row r="130" spans="4:5" ht="15.75" customHeight="1">
      <c r="D130" s="228"/>
      <c r="E130" s="149"/>
    </row>
    <row r="131" spans="4:5" ht="15.75" customHeight="1">
      <c r="D131" s="228"/>
      <c r="E131" s="149"/>
    </row>
    <row r="132" spans="4:5" ht="15.75" customHeight="1">
      <c r="D132" s="228"/>
      <c r="E132" s="149"/>
    </row>
    <row r="133" spans="4:5" ht="15.75" customHeight="1">
      <c r="E133" s="149"/>
    </row>
    <row r="134" spans="4:5" ht="15.75" customHeight="1">
      <c r="E134" s="149"/>
    </row>
    <row r="135" spans="4:5" ht="15.75" customHeight="1">
      <c r="E135" s="149"/>
    </row>
    <row r="136" spans="4:5" ht="15.75" customHeight="1">
      <c r="E136" s="149"/>
    </row>
    <row r="137" spans="4:5" ht="15.75" customHeight="1">
      <c r="E137" s="149"/>
    </row>
    <row r="138" spans="4:5" ht="15.75" customHeight="1">
      <c r="E138" s="149"/>
    </row>
    <row r="139" spans="4:5" ht="15.75" customHeight="1">
      <c r="E139" s="149"/>
    </row>
    <row r="140" spans="4:5" ht="15.75" customHeight="1">
      <c r="E140" s="149"/>
    </row>
    <row r="141" spans="4:5" ht="15.75" customHeight="1">
      <c r="E141" s="149"/>
    </row>
    <row r="142" spans="4:5" ht="15.75" customHeight="1">
      <c r="E142" s="149"/>
    </row>
    <row r="143" spans="4:5" ht="15.75" customHeight="1">
      <c r="E143" s="149"/>
    </row>
    <row r="144" spans="4:5" ht="15.75" customHeight="1">
      <c r="E144" s="149"/>
    </row>
    <row r="145" spans="5:5" ht="15.75" customHeight="1">
      <c r="E145" s="149"/>
    </row>
    <row r="146" spans="5:5" ht="15.75" customHeight="1">
      <c r="E146" s="149"/>
    </row>
    <row r="147" spans="5:5" ht="15.75" customHeight="1">
      <c r="E147" s="149"/>
    </row>
    <row r="148" spans="5:5" ht="15.75" customHeight="1">
      <c r="E148" s="149"/>
    </row>
    <row r="149" spans="5:5" ht="15.75" customHeight="1">
      <c r="E149" s="149"/>
    </row>
    <row r="150" spans="5:5" ht="15.75" customHeight="1">
      <c r="E150" s="149"/>
    </row>
    <row r="151" spans="5:5" ht="15.75" customHeight="1">
      <c r="E151" s="149"/>
    </row>
    <row r="152" spans="5:5" ht="15.75" customHeight="1">
      <c r="E152" s="149"/>
    </row>
    <row r="153" spans="5:5" ht="15.75" customHeight="1">
      <c r="E153" s="149"/>
    </row>
    <row r="154" spans="5:5" ht="15.75" customHeight="1">
      <c r="E154" s="149"/>
    </row>
    <row r="155" spans="5:5" ht="15.75" customHeight="1">
      <c r="E155" s="149"/>
    </row>
    <row r="156" spans="5:5" ht="15.75" customHeight="1">
      <c r="E156" s="149"/>
    </row>
    <row r="157" spans="5:5" ht="15.75" customHeight="1">
      <c r="E157" s="149"/>
    </row>
    <row r="158" spans="5:5" ht="15.75" customHeight="1">
      <c r="E158" s="149"/>
    </row>
    <row r="159" spans="5:5" ht="15.75" customHeight="1">
      <c r="E159" s="149"/>
    </row>
    <row r="160" spans="5:5" ht="15.75" customHeight="1">
      <c r="E160" s="149"/>
    </row>
    <row r="161" spans="5:5" ht="15.75" customHeight="1">
      <c r="E161" s="149"/>
    </row>
    <row r="162" spans="5:5" ht="15.75" customHeight="1">
      <c r="E162" s="149"/>
    </row>
    <row r="163" spans="5:5" ht="15.75" customHeight="1">
      <c r="E163" s="149"/>
    </row>
    <row r="164" spans="5:5" ht="15.75" customHeight="1">
      <c r="E164" s="149"/>
    </row>
    <row r="165" spans="5:5" ht="15.75" customHeight="1">
      <c r="E165" s="149"/>
    </row>
    <row r="166" spans="5:5" ht="15.75" customHeight="1">
      <c r="E166" s="149"/>
    </row>
    <row r="167" spans="5:5" ht="15.75" customHeight="1">
      <c r="E167" s="149"/>
    </row>
    <row r="168" spans="5:5" ht="15.75" customHeight="1">
      <c r="E168" s="149"/>
    </row>
    <row r="169" spans="5:5" ht="15.75" customHeight="1">
      <c r="E169" s="149"/>
    </row>
    <row r="170" spans="5:5" ht="15.75" customHeight="1">
      <c r="E170" s="149"/>
    </row>
    <row r="171" spans="5:5" ht="15.75" customHeight="1">
      <c r="E171" s="149"/>
    </row>
    <row r="172" spans="5:5" ht="15.75" customHeight="1">
      <c r="E172" s="149"/>
    </row>
    <row r="173" spans="5:5" ht="15.75" customHeight="1">
      <c r="E173" s="149"/>
    </row>
    <row r="174" spans="5:5" ht="15.75" customHeight="1">
      <c r="E174" s="149"/>
    </row>
    <row r="175" spans="5:5" ht="15.75" customHeight="1">
      <c r="E175" s="149"/>
    </row>
    <row r="176" spans="5:5" ht="15.75" customHeight="1">
      <c r="E176" s="149"/>
    </row>
    <row r="177" spans="5:5" ht="15.75" customHeight="1">
      <c r="E177" s="149"/>
    </row>
    <row r="178" spans="5:5" ht="15.75" customHeight="1">
      <c r="E178" s="149"/>
    </row>
    <row r="179" spans="5:5" ht="15.75" customHeight="1">
      <c r="E179" s="149"/>
    </row>
    <row r="180" spans="5:5" ht="15.75" customHeight="1">
      <c r="E180" s="149"/>
    </row>
    <row r="181" spans="5:5" ht="15.75" customHeight="1">
      <c r="E181" s="149"/>
    </row>
    <row r="182" spans="5:5" ht="15.75" customHeight="1">
      <c r="E182" s="149"/>
    </row>
    <row r="183" spans="5:5" ht="15.75" customHeight="1">
      <c r="E183" s="149"/>
    </row>
    <row r="184" spans="5:5" ht="15.75" customHeight="1">
      <c r="E184" s="149"/>
    </row>
    <row r="185" spans="5:5" ht="15.75" customHeight="1">
      <c r="E185" s="149"/>
    </row>
    <row r="186" spans="5:5" ht="15.75" customHeight="1">
      <c r="E186" s="149"/>
    </row>
    <row r="187" spans="5:5" ht="15.75" customHeight="1">
      <c r="E187" s="149"/>
    </row>
    <row r="188" spans="5:5" ht="15.75" customHeight="1">
      <c r="E188" s="149"/>
    </row>
    <row r="189" spans="5:5" ht="15.75" customHeight="1">
      <c r="E189" s="149"/>
    </row>
    <row r="190" spans="5:5" ht="15.75" customHeight="1">
      <c r="E190" s="149"/>
    </row>
    <row r="191" spans="5:5" ht="15.75" customHeight="1">
      <c r="E191" s="149"/>
    </row>
    <row r="192" spans="5:5" ht="15.75" customHeight="1">
      <c r="E192" s="149"/>
    </row>
    <row r="193" spans="5:5" ht="15.75" customHeight="1">
      <c r="E193" s="149"/>
    </row>
    <row r="194" spans="5:5" ht="15.75" customHeight="1">
      <c r="E194" s="149"/>
    </row>
    <row r="195" spans="5:5" ht="15.75" customHeight="1">
      <c r="E195" s="149"/>
    </row>
    <row r="196" spans="5:5" ht="15.75" customHeight="1">
      <c r="E196" s="149"/>
    </row>
    <row r="197" spans="5:5" ht="15.75" customHeight="1">
      <c r="E197" s="149"/>
    </row>
    <row r="198" spans="5:5" ht="15.75" customHeight="1">
      <c r="E198" s="149"/>
    </row>
    <row r="199" spans="5:5" ht="15.75" customHeight="1">
      <c r="E199" s="149"/>
    </row>
    <row r="200" spans="5:5" ht="15.75" customHeight="1">
      <c r="E200" s="149"/>
    </row>
    <row r="201" spans="5:5" ht="15.75" customHeight="1">
      <c r="E201" s="149"/>
    </row>
    <row r="202" spans="5:5" ht="15.75" customHeight="1">
      <c r="E202" s="149"/>
    </row>
    <row r="203" spans="5:5" ht="15.75" customHeight="1">
      <c r="E203" s="149"/>
    </row>
    <row r="204" spans="5:5" ht="15.75" customHeight="1">
      <c r="E204" s="149"/>
    </row>
    <row r="205" spans="5:5" ht="15.75" customHeight="1">
      <c r="E205" s="149"/>
    </row>
    <row r="206" spans="5:5" ht="15.75" customHeight="1">
      <c r="E206" s="149"/>
    </row>
    <row r="207" spans="5:5" ht="15.75" customHeight="1">
      <c r="E207" s="149"/>
    </row>
    <row r="208" spans="5:5" ht="15.75" customHeight="1">
      <c r="E208" s="149"/>
    </row>
    <row r="209" spans="5:5" ht="15.75" customHeight="1">
      <c r="E209" s="149"/>
    </row>
    <row r="210" spans="5:5" ht="15.75" customHeight="1">
      <c r="E210" s="149"/>
    </row>
    <row r="211" spans="5:5" ht="15.75" customHeight="1">
      <c r="E211" s="149"/>
    </row>
    <row r="212" spans="5:5" ht="15.75" customHeight="1">
      <c r="E212" s="149"/>
    </row>
    <row r="213" spans="5:5" ht="15.75" customHeight="1">
      <c r="E213" s="149"/>
    </row>
    <row r="214" spans="5:5" ht="15.75" customHeight="1">
      <c r="E214" s="149"/>
    </row>
    <row r="215" spans="5:5" ht="15.75" customHeight="1">
      <c r="E215" s="149"/>
    </row>
    <row r="216" spans="5:5" ht="15.75" customHeight="1">
      <c r="E216" s="149"/>
    </row>
    <row r="217" spans="5:5" ht="15.75" customHeight="1">
      <c r="E217" s="149"/>
    </row>
    <row r="218" spans="5:5" ht="15.75" customHeight="1">
      <c r="E218" s="149"/>
    </row>
    <row r="219" spans="5:5" ht="15.75" customHeight="1">
      <c r="E219" s="149"/>
    </row>
    <row r="220" spans="5:5" ht="15.75" customHeight="1">
      <c r="E220" s="149"/>
    </row>
    <row r="221" spans="5:5" ht="15.75" customHeight="1">
      <c r="E221" s="149"/>
    </row>
    <row r="222" spans="5:5" ht="15.75" customHeight="1">
      <c r="E222" s="149"/>
    </row>
    <row r="223" spans="5:5" ht="15.75" customHeight="1">
      <c r="E223" s="149"/>
    </row>
    <row r="224" spans="5:5" ht="15.75" customHeight="1">
      <c r="E224" s="149"/>
    </row>
    <row r="225" spans="5:5" ht="15.75" customHeight="1">
      <c r="E225" s="149"/>
    </row>
    <row r="226" spans="5:5" ht="15.75" customHeight="1">
      <c r="E226" s="149"/>
    </row>
    <row r="227" spans="5:5" ht="15.75" customHeight="1">
      <c r="E227" s="149"/>
    </row>
    <row r="228" spans="5:5" ht="15.75" customHeight="1">
      <c r="E228" s="149"/>
    </row>
    <row r="229" spans="5:5" ht="15.75" customHeight="1">
      <c r="E229" s="149"/>
    </row>
    <row r="230" spans="5:5" ht="15.75" customHeight="1">
      <c r="E230" s="149"/>
    </row>
    <row r="231" spans="5:5" ht="15.75" customHeight="1">
      <c r="E231" s="149"/>
    </row>
    <row r="232" spans="5:5" ht="15.75" customHeight="1">
      <c r="E232" s="149"/>
    </row>
    <row r="233" spans="5:5" ht="15.75" customHeight="1">
      <c r="E233" s="149"/>
    </row>
    <row r="234" spans="5:5" ht="15.75" customHeight="1">
      <c r="E234" s="149"/>
    </row>
    <row r="235" spans="5:5" ht="15.75" customHeight="1">
      <c r="E235" s="149"/>
    </row>
    <row r="236" spans="5:5" ht="15.75" customHeight="1">
      <c r="E236" s="149"/>
    </row>
    <row r="237" spans="5:5" ht="15.75" customHeight="1">
      <c r="E237" s="149"/>
    </row>
    <row r="238" spans="5:5" ht="15.75" customHeight="1">
      <c r="E238" s="149"/>
    </row>
    <row r="239" spans="5:5" ht="15.75" customHeight="1">
      <c r="E239" s="149"/>
    </row>
    <row r="240" spans="5:5" ht="15.75" customHeight="1">
      <c r="E240" s="149"/>
    </row>
    <row r="241" spans="5:5" ht="15.75" customHeight="1">
      <c r="E241" s="149"/>
    </row>
    <row r="242" spans="5:5" ht="15.75" customHeight="1">
      <c r="E242" s="149"/>
    </row>
    <row r="243" spans="5:5" ht="15.75" customHeight="1">
      <c r="E243" s="149"/>
    </row>
    <row r="244" spans="5:5" ht="15.75" customHeight="1">
      <c r="E244" s="149"/>
    </row>
    <row r="245" spans="5:5" ht="15.75" customHeight="1">
      <c r="E245" s="149"/>
    </row>
    <row r="246" spans="5:5" ht="15.75" customHeight="1">
      <c r="E246" s="149"/>
    </row>
    <row r="247" spans="5:5" ht="15.75" customHeight="1">
      <c r="E247" s="149"/>
    </row>
    <row r="248" spans="5:5" ht="15.75" customHeight="1">
      <c r="E248" s="149"/>
    </row>
    <row r="249" spans="5:5" ht="15.75" customHeight="1">
      <c r="E249" s="149"/>
    </row>
    <row r="250" spans="5:5" ht="15.75" customHeight="1">
      <c r="E250" s="149"/>
    </row>
    <row r="251" spans="5:5" ht="15.75" customHeight="1">
      <c r="E251" s="149"/>
    </row>
    <row r="252" spans="5:5" ht="15.75" customHeight="1">
      <c r="E252" s="149"/>
    </row>
    <row r="253" spans="5:5" ht="15.75" customHeight="1">
      <c r="E253" s="149"/>
    </row>
    <row r="254" spans="5:5" ht="15.75" customHeight="1">
      <c r="E254" s="149"/>
    </row>
    <row r="255" spans="5:5" ht="15.75" customHeight="1">
      <c r="E255" s="149"/>
    </row>
    <row r="256" spans="5:5" ht="15.75" customHeight="1">
      <c r="E256" s="149"/>
    </row>
    <row r="257" spans="5:5" ht="15.75" customHeight="1">
      <c r="E257" s="149"/>
    </row>
    <row r="258" spans="5:5" ht="15.75" customHeight="1">
      <c r="E258" s="149"/>
    </row>
    <row r="259" spans="5:5" ht="15.75" customHeight="1">
      <c r="E259" s="149"/>
    </row>
    <row r="260" spans="5:5" ht="15.75" customHeight="1">
      <c r="E260" s="149"/>
    </row>
    <row r="261" spans="5:5" ht="15.75" customHeight="1">
      <c r="E261" s="149"/>
    </row>
    <row r="262" spans="5:5" ht="15.75" customHeight="1">
      <c r="E262" s="149"/>
    </row>
    <row r="263" spans="5:5" ht="15.75" customHeight="1">
      <c r="E263" s="149"/>
    </row>
    <row r="264" spans="5:5" ht="15.75" customHeight="1">
      <c r="E264" s="149"/>
    </row>
    <row r="265" spans="5:5" ht="15.75" customHeight="1">
      <c r="E265" s="149"/>
    </row>
    <row r="266" spans="5:5" ht="15.75" customHeight="1">
      <c r="E266" s="149"/>
    </row>
    <row r="267" spans="5:5" ht="15.75" customHeight="1">
      <c r="E267" s="149"/>
    </row>
    <row r="268" spans="5:5" ht="15.75" customHeight="1">
      <c r="E268" s="149"/>
    </row>
    <row r="269" spans="5:5" ht="15.75" customHeight="1">
      <c r="E269" s="149"/>
    </row>
    <row r="270" spans="5:5" ht="15.75" customHeight="1">
      <c r="E270" s="149"/>
    </row>
    <row r="271" spans="5:5" ht="15.75" customHeight="1">
      <c r="E271" s="149"/>
    </row>
    <row r="272" spans="5:5" ht="15.75" customHeight="1">
      <c r="E272" s="149"/>
    </row>
    <row r="273" spans="5:5" ht="15.75" customHeight="1">
      <c r="E273" s="149"/>
    </row>
    <row r="274" spans="5:5" ht="15.75" customHeight="1">
      <c r="E274" s="149"/>
    </row>
    <row r="275" spans="5:5" ht="15.75" customHeight="1">
      <c r="E275" s="149"/>
    </row>
    <row r="276" spans="5:5" ht="15.75" customHeight="1">
      <c r="E276" s="149"/>
    </row>
    <row r="277" spans="5:5" ht="15.75" customHeight="1">
      <c r="E277" s="149"/>
    </row>
    <row r="278" spans="5:5" ht="15.75" customHeight="1">
      <c r="E278" s="149"/>
    </row>
    <row r="279" spans="5:5" ht="15.75" customHeight="1">
      <c r="E279" s="149"/>
    </row>
    <row r="280" spans="5:5" ht="15.75" customHeight="1">
      <c r="E280" s="149"/>
    </row>
    <row r="281" spans="5:5" ht="15.75" customHeight="1">
      <c r="E281" s="149"/>
    </row>
    <row r="282" spans="5:5" ht="15.75" customHeight="1">
      <c r="E282" s="149"/>
    </row>
    <row r="283" spans="5:5" ht="15.75" customHeight="1">
      <c r="E283" s="149"/>
    </row>
    <row r="284" spans="5:5" ht="15.75" customHeight="1">
      <c r="E284" s="149"/>
    </row>
    <row r="285" spans="5:5" ht="15.75" customHeight="1">
      <c r="E285" s="149"/>
    </row>
    <row r="286" spans="5:5" ht="15.75" customHeight="1">
      <c r="E286" s="149"/>
    </row>
    <row r="287" spans="5:5" ht="15.75" customHeight="1">
      <c r="E287" s="149"/>
    </row>
    <row r="288" spans="5:5" ht="15.75" customHeight="1">
      <c r="E288" s="149"/>
    </row>
    <row r="289" spans="5:5" ht="15.75" customHeight="1">
      <c r="E289" s="149"/>
    </row>
    <row r="290" spans="5:5" ht="15.75" customHeight="1">
      <c r="E290" s="149"/>
    </row>
    <row r="291" spans="5:5" ht="15.75" customHeight="1">
      <c r="E291" s="149"/>
    </row>
    <row r="292" spans="5:5" ht="15.75" customHeight="1">
      <c r="E292" s="149"/>
    </row>
    <row r="293" spans="5:5" ht="15.75" customHeight="1">
      <c r="E293" s="149"/>
    </row>
    <row r="294" spans="5:5" ht="15.75" customHeight="1">
      <c r="E294" s="149"/>
    </row>
    <row r="295" spans="5:5" ht="15.75" customHeight="1">
      <c r="E295" s="149"/>
    </row>
    <row r="296" spans="5:5" ht="15.75" customHeight="1">
      <c r="E296" s="149"/>
    </row>
    <row r="297" spans="5:5" ht="15.75" customHeight="1">
      <c r="E297" s="149"/>
    </row>
    <row r="298" spans="5:5" ht="15.75" customHeight="1">
      <c r="E298" s="149"/>
    </row>
    <row r="299" spans="5:5" ht="15.75" customHeight="1">
      <c r="E299" s="149"/>
    </row>
    <row r="300" spans="5:5" ht="15.75" customHeight="1">
      <c r="E300" s="149"/>
    </row>
    <row r="301" spans="5:5" ht="15.75" customHeight="1">
      <c r="E301" s="149"/>
    </row>
    <row r="302" spans="5:5" ht="15.75" customHeight="1">
      <c r="E302" s="149"/>
    </row>
    <row r="303" spans="5:5" ht="15.75" customHeight="1">
      <c r="E303" s="149"/>
    </row>
    <row r="304" spans="5:5" ht="15.75" customHeight="1">
      <c r="E304" s="149"/>
    </row>
    <row r="305" spans="5:5" ht="15.75" customHeight="1">
      <c r="E305" s="149"/>
    </row>
    <row r="306" spans="5:5" ht="15.75" customHeight="1">
      <c r="E306" s="149"/>
    </row>
    <row r="307" spans="5:5" ht="15.75" customHeight="1">
      <c r="E307" s="149"/>
    </row>
    <row r="308" spans="5:5" ht="15.75" customHeight="1">
      <c r="E308" s="149"/>
    </row>
    <row r="309" spans="5:5" ht="15.75" customHeight="1">
      <c r="E309" s="149"/>
    </row>
    <row r="310" spans="5:5" ht="15.75" customHeight="1">
      <c r="E310" s="149"/>
    </row>
    <row r="311" spans="5:5" ht="15.75" customHeight="1">
      <c r="E311" s="149"/>
    </row>
    <row r="312" spans="5:5" ht="15.75" customHeight="1">
      <c r="E312" s="149"/>
    </row>
    <row r="313" spans="5:5" ht="15.75" customHeight="1">
      <c r="E313" s="149"/>
    </row>
    <row r="314" spans="5:5" ht="15.75" customHeight="1">
      <c r="E314" s="149"/>
    </row>
    <row r="315" spans="5:5" ht="15.75" customHeight="1">
      <c r="E315" s="149"/>
    </row>
    <row r="316" spans="5:5" ht="15.75" customHeight="1">
      <c r="E316" s="149"/>
    </row>
    <row r="317" spans="5:5" ht="15.75" customHeight="1">
      <c r="E317" s="149"/>
    </row>
    <row r="318" spans="5:5" ht="15.75" customHeight="1">
      <c r="E318" s="149"/>
    </row>
    <row r="319" spans="5:5" ht="15.75" customHeight="1">
      <c r="E319" s="149"/>
    </row>
    <row r="320" spans="5:5" ht="15.75" customHeight="1">
      <c r="E320" s="149"/>
    </row>
    <row r="321" spans="5:5" ht="15.75" customHeight="1">
      <c r="E321" s="149"/>
    </row>
    <row r="322" spans="5:5" ht="15.75" customHeight="1">
      <c r="E322" s="149"/>
    </row>
    <row r="323" spans="5:5" ht="15.75" customHeight="1">
      <c r="E323" s="149"/>
    </row>
    <row r="324" spans="5:5" ht="15.75" customHeight="1">
      <c r="E324" s="149"/>
    </row>
    <row r="325" spans="5:5" ht="15.75" customHeight="1">
      <c r="E325" s="149"/>
    </row>
    <row r="326" spans="5:5" ht="15.75" customHeight="1">
      <c r="E326" s="149"/>
    </row>
    <row r="327" spans="5:5" ht="15.75" customHeight="1">
      <c r="E327" s="149"/>
    </row>
    <row r="328" spans="5:5" ht="15.75" customHeight="1">
      <c r="E328" s="149"/>
    </row>
    <row r="329" spans="5:5" ht="15.75" customHeight="1">
      <c r="E329" s="149"/>
    </row>
    <row r="330" spans="5:5" ht="15.75" customHeight="1">
      <c r="E330" s="149"/>
    </row>
    <row r="331" spans="5:5" ht="15.75" customHeight="1">
      <c r="E331" s="149"/>
    </row>
    <row r="332" spans="5:5" ht="15.75" customHeight="1">
      <c r="E332" s="149"/>
    </row>
    <row r="333" spans="5:5" ht="15.75" customHeight="1">
      <c r="E333" s="149"/>
    </row>
    <row r="334" spans="5:5" ht="15.75" customHeight="1">
      <c r="E334" s="149"/>
    </row>
    <row r="335" spans="5:5" ht="15.75" customHeight="1">
      <c r="E335" s="149"/>
    </row>
    <row r="336" spans="5:5" ht="15.75" customHeight="1">
      <c r="E336" s="149"/>
    </row>
    <row r="337" spans="5:5" ht="15.75" customHeight="1">
      <c r="E337" s="149"/>
    </row>
    <row r="338" spans="5:5" ht="15.75" customHeight="1">
      <c r="E338" s="149"/>
    </row>
    <row r="339" spans="5:5" ht="15.75" customHeight="1">
      <c r="E339" s="149"/>
    </row>
    <row r="340" spans="5:5" ht="15.75" customHeight="1">
      <c r="E340" s="149"/>
    </row>
    <row r="341" spans="5:5" ht="15.75" customHeight="1">
      <c r="E341" s="149"/>
    </row>
    <row r="342" spans="5:5" ht="15.75" customHeight="1">
      <c r="E342" s="149"/>
    </row>
    <row r="343" spans="5:5" ht="15.75" customHeight="1">
      <c r="E343" s="149"/>
    </row>
    <row r="344" spans="5:5" ht="15.75" customHeight="1">
      <c r="E344" s="149"/>
    </row>
    <row r="345" spans="5:5" ht="15.75" customHeight="1">
      <c r="E345" s="149"/>
    </row>
    <row r="346" spans="5:5" ht="15.75" customHeight="1">
      <c r="E346" s="149"/>
    </row>
    <row r="347" spans="5:5" ht="15.75" customHeight="1">
      <c r="E347" s="149"/>
    </row>
    <row r="348" spans="5:5" ht="15.75" customHeight="1">
      <c r="E348" s="149"/>
    </row>
    <row r="349" spans="5:5" ht="15.75" customHeight="1">
      <c r="E349" s="149"/>
    </row>
    <row r="350" spans="5:5" ht="15.75" customHeight="1">
      <c r="E350" s="149"/>
    </row>
    <row r="351" spans="5:5" ht="15.75" customHeight="1">
      <c r="E351" s="149"/>
    </row>
    <row r="352" spans="5:5" ht="15.75" customHeight="1">
      <c r="E352" s="149"/>
    </row>
    <row r="353" spans="5:5" ht="15.75" customHeight="1">
      <c r="E353" s="149"/>
    </row>
    <row r="354" spans="5:5" ht="15.75" customHeight="1">
      <c r="E354" s="149"/>
    </row>
    <row r="355" spans="5:5" ht="15.75" customHeight="1">
      <c r="E355" s="149"/>
    </row>
    <row r="356" spans="5:5" ht="15.75" customHeight="1">
      <c r="E356" s="149"/>
    </row>
    <row r="357" spans="5:5" ht="15.75" customHeight="1">
      <c r="E357" s="149"/>
    </row>
    <row r="358" spans="5:5" ht="15.75" customHeight="1">
      <c r="E358" s="149"/>
    </row>
    <row r="359" spans="5:5" ht="15.75" customHeight="1">
      <c r="E359" s="149"/>
    </row>
    <row r="360" spans="5:5" ht="15.75" customHeight="1">
      <c r="E360" s="149"/>
    </row>
    <row r="361" spans="5:5" ht="15.75" customHeight="1">
      <c r="E361" s="149"/>
    </row>
    <row r="362" spans="5:5" ht="15.75" customHeight="1">
      <c r="E362" s="149"/>
    </row>
    <row r="363" spans="5:5" ht="15.75" customHeight="1">
      <c r="E363" s="149"/>
    </row>
    <row r="364" spans="5:5" ht="15.75" customHeight="1">
      <c r="E364" s="149"/>
    </row>
    <row r="365" spans="5:5" ht="15.75" customHeight="1">
      <c r="E365" s="149"/>
    </row>
    <row r="366" spans="5:5" ht="15.75" customHeight="1">
      <c r="E366" s="149"/>
    </row>
    <row r="367" spans="5:5" ht="15.75" customHeight="1">
      <c r="E367" s="149"/>
    </row>
    <row r="368" spans="5:5" ht="15.75" customHeight="1">
      <c r="E368" s="149"/>
    </row>
    <row r="369" spans="5:5" ht="15.75" customHeight="1">
      <c r="E369" s="149"/>
    </row>
    <row r="370" spans="5:5" ht="15.75" customHeight="1">
      <c r="E370" s="149"/>
    </row>
    <row r="371" spans="5:5" ht="15.75" customHeight="1">
      <c r="E371" s="149"/>
    </row>
    <row r="372" spans="5:5" ht="15.75" customHeight="1">
      <c r="E372" s="149"/>
    </row>
    <row r="373" spans="5:5" ht="15.75" customHeight="1">
      <c r="E373" s="149"/>
    </row>
    <row r="374" spans="5:5" ht="15.75" customHeight="1">
      <c r="E374" s="149"/>
    </row>
    <row r="375" spans="5:5" ht="15.75" customHeight="1">
      <c r="E375" s="149"/>
    </row>
    <row r="376" spans="5:5" ht="15.75" customHeight="1">
      <c r="E376" s="149"/>
    </row>
    <row r="377" spans="5:5" ht="15.75" customHeight="1">
      <c r="E377" s="149"/>
    </row>
    <row r="378" spans="5:5" ht="15.75" customHeight="1">
      <c r="E378" s="149"/>
    </row>
    <row r="379" spans="5:5" ht="15.75" customHeight="1">
      <c r="E379" s="149"/>
    </row>
    <row r="380" spans="5:5" ht="15.75" customHeight="1">
      <c r="E380" s="149"/>
    </row>
    <row r="381" spans="5:5" ht="15.75" customHeight="1">
      <c r="E381" s="149"/>
    </row>
    <row r="382" spans="5:5" ht="15.75" customHeight="1">
      <c r="E382" s="149"/>
    </row>
    <row r="383" spans="5:5" ht="15.75" customHeight="1">
      <c r="E383" s="149"/>
    </row>
    <row r="384" spans="5:5" ht="15.75" customHeight="1">
      <c r="E384" s="149"/>
    </row>
    <row r="385" spans="5:5" ht="15.75" customHeight="1">
      <c r="E385" s="149"/>
    </row>
    <row r="386" spans="5:5" ht="15.75" customHeight="1">
      <c r="E386" s="149"/>
    </row>
    <row r="387" spans="5:5" ht="15.75" customHeight="1">
      <c r="E387" s="149"/>
    </row>
    <row r="388" spans="5:5" ht="15.75" customHeight="1">
      <c r="E388" s="149"/>
    </row>
    <row r="389" spans="5:5" ht="15.75" customHeight="1">
      <c r="E389" s="149"/>
    </row>
    <row r="390" spans="5:5" ht="15.75" customHeight="1">
      <c r="E390" s="149"/>
    </row>
    <row r="391" spans="5:5" ht="15.75" customHeight="1">
      <c r="E391" s="149"/>
    </row>
    <row r="392" spans="5:5" ht="15.75" customHeight="1">
      <c r="E392" s="149"/>
    </row>
    <row r="393" spans="5:5" ht="15.75" customHeight="1">
      <c r="E393" s="149"/>
    </row>
    <row r="394" spans="5:5" ht="15.75" customHeight="1">
      <c r="E394" s="149"/>
    </row>
    <row r="395" spans="5:5" ht="15.75" customHeight="1">
      <c r="E395" s="149"/>
    </row>
    <row r="396" spans="5:5" ht="15.75" customHeight="1">
      <c r="E396" s="149"/>
    </row>
    <row r="397" spans="5:5" ht="15.75" customHeight="1">
      <c r="E397" s="149"/>
    </row>
    <row r="398" spans="5:5" ht="15.75" customHeight="1">
      <c r="E398" s="149"/>
    </row>
    <row r="399" spans="5:5" ht="15.75" customHeight="1">
      <c r="E399" s="149"/>
    </row>
    <row r="400" spans="5:5" ht="15.75" customHeight="1">
      <c r="E400" s="149"/>
    </row>
    <row r="401" spans="5:5" ht="15.75" customHeight="1">
      <c r="E401" s="149"/>
    </row>
    <row r="402" spans="5:5" ht="15.75" customHeight="1">
      <c r="E402" s="149"/>
    </row>
    <row r="403" spans="5:5" ht="15.75" customHeight="1">
      <c r="E403" s="149"/>
    </row>
    <row r="404" spans="5:5" ht="15.75" customHeight="1">
      <c r="E404" s="149"/>
    </row>
    <row r="405" spans="5:5" ht="15.75" customHeight="1">
      <c r="E405" s="149"/>
    </row>
    <row r="406" spans="5:5" ht="15.75" customHeight="1">
      <c r="E406" s="149"/>
    </row>
    <row r="407" spans="5:5" ht="15.75" customHeight="1">
      <c r="E407" s="149"/>
    </row>
    <row r="408" spans="5:5" ht="15.75" customHeight="1">
      <c r="E408" s="149"/>
    </row>
    <row r="409" spans="5:5" ht="15.75" customHeight="1">
      <c r="E409" s="149"/>
    </row>
    <row r="410" spans="5:5" ht="15.75" customHeight="1">
      <c r="E410" s="149"/>
    </row>
    <row r="411" spans="5:5" ht="15.75" customHeight="1">
      <c r="E411" s="149"/>
    </row>
    <row r="412" spans="5:5" ht="15.75" customHeight="1">
      <c r="E412" s="149"/>
    </row>
    <row r="413" spans="5:5" ht="15.75" customHeight="1">
      <c r="E413" s="149"/>
    </row>
    <row r="414" spans="5:5" ht="15.75" customHeight="1">
      <c r="E414" s="149"/>
    </row>
    <row r="415" spans="5:5" ht="15.75" customHeight="1">
      <c r="E415" s="149"/>
    </row>
    <row r="416" spans="5:5" ht="15.75" customHeight="1">
      <c r="E416" s="149"/>
    </row>
    <row r="417" spans="5:5" ht="15.75" customHeight="1">
      <c r="E417" s="149"/>
    </row>
    <row r="418" spans="5:5" ht="15.75" customHeight="1">
      <c r="E418" s="149"/>
    </row>
    <row r="419" spans="5:5" ht="15.75" customHeight="1">
      <c r="E419" s="149"/>
    </row>
    <row r="420" spans="5:5" ht="15.75" customHeight="1">
      <c r="E420" s="149"/>
    </row>
    <row r="421" spans="5:5" ht="15.75" customHeight="1">
      <c r="E421" s="149"/>
    </row>
    <row r="422" spans="5:5" ht="15.75" customHeight="1">
      <c r="E422" s="149"/>
    </row>
    <row r="423" spans="5:5" ht="15.75" customHeight="1">
      <c r="E423" s="149"/>
    </row>
    <row r="424" spans="5:5" ht="15.75" customHeight="1">
      <c r="E424" s="149"/>
    </row>
    <row r="425" spans="5:5" ht="15.75" customHeight="1">
      <c r="E425" s="149"/>
    </row>
    <row r="426" spans="5:5" ht="15.75" customHeight="1">
      <c r="E426" s="149"/>
    </row>
    <row r="427" spans="5:5" ht="15.75" customHeight="1">
      <c r="E427" s="149"/>
    </row>
    <row r="428" spans="5:5" ht="15.75" customHeight="1">
      <c r="E428" s="149"/>
    </row>
    <row r="429" spans="5:5" ht="15.75" customHeight="1">
      <c r="E429" s="149"/>
    </row>
    <row r="430" spans="5:5" ht="15.75" customHeight="1">
      <c r="E430" s="149"/>
    </row>
    <row r="431" spans="5:5" ht="15.75" customHeight="1">
      <c r="E431" s="149"/>
    </row>
    <row r="432" spans="5:5" ht="15.75" customHeight="1">
      <c r="E432" s="149"/>
    </row>
    <row r="433" spans="5:5" ht="15.75" customHeight="1">
      <c r="E433" s="149"/>
    </row>
    <row r="434" spans="5:5" ht="15.75" customHeight="1">
      <c r="E434" s="149"/>
    </row>
    <row r="435" spans="5:5" ht="15.75" customHeight="1">
      <c r="E435" s="149"/>
    </row>
    <row r="436" spans="5:5" ht="15.75" customHeight="1">
      <c r="E436" s="149"/>
    </row>
    <row r="437" spans="5:5" ht="15.75" customHeight="1">
      <c r="E437" s="149"/>
    </row>
    <row r="438" spans="5:5" ht="15.75" customHeight="1">
      <c r="E438" s="149"/>
    </row>
    <row r="439" spans="5:5" ht="15.75" customHeight="1">
      <c r="E439" s="149"/>
    </row>
    <row r="440" spans="5:5" ht="15.75" customHeight="1">
      <c r="E440" s="149"/>
    </row>
    <row r="441" spans="5:5" ht="15.75" customHeight="1">
      <c r="E441" s="149"/>
    </row>
    <row r="442" spans="5:5" ht="15.75" customHeight="1">
      <c r="E442" s="149"/>
    </row>
    <row r="443" spans="5:5" ht="15.75" customHeight="1">
      <c r="E443" s="149"/>
    </row>
    <row r="444" spans="5:5" ht="15.75" customHeight="1">
      <c r="E444" s="149"/>
    </row>
    <row r="445" spans="5:5" ht="15.75" customHeight="1">
      <c r="E445" s="149"/>
    </row>
    <row r="446" spans="5:5" ht="15.75" customHeight="1">
      <c r="E446" s="149"/>
    </row>
    <row r="447" spans="5:5" ht="15.75" customHeight="1">
      <c r="E447" s="149"/>
    </row>
    <row r="448" spans="5:5" ht="15.75" customHeight="1">
      <c r="E448" s="149"/>
    </row>
    <row r="449" spans="5:5" ht="15.75" customHeight="1">
      <c r="E449" s="149"/>
    </row>
    <row r="450" spans="5:5" ht="15.75" customHeight="1">
      <c r="E450" s="149"/>
    </row>
    <row r="451" spans="5:5" ht="15.75" customHeight="1">
      <c r="E451" s="149"/>
    </row>
    <row r="452" spans="5:5" ht="15.75" customHeight="1">
      <c r="E452" s="149"/>
    </row>
    <row r="453" spans="5:5" ht="15.75" customHeight="1">
      <c r="E453" s="149"/>
    </row>
    <row r="454" spans="5:5" ht="15.75" customHeight="1">
      <c r="E454" s="149"/>
    </row>
    <row r="455" spans="5:5" ht="15.75" customHeight="1">
      <c r="E455" s="149"/>
    </row>
    <row r="456" spans="5:5" ht="15.75" customHeight="1">
      <c r="E456" s="149"/>
    </row>
    <row r="457" spans="5:5" ht="15.75" customHeight="1">
      <c r="E457" s="149"/>
    </row>
    <row r="458" spans="5:5" ht="15.75" customHeight="1">
      <c r="E458" s="149"/>
    </row>
    <row r="459" spans="5:5" ht="15.75" customHeight="1">
      <c r="E459" s="149"/>
    </row>
    <row r="460" spans="5:5" ht="15.75" customHeight="1">
      <c r="E460" s="149"/>
    </row>
    <row r="461" spans="5:5" ht="15.75" customHeight="1">
      <c r="E461" s="149"/>
    </row>
    <row r="462" spans="5:5" ht="15.75" customHeight="1">
      <c r="E462" s="149"/>
    </row>
    <row r="463" spans="5:5" ht="15.75" customHeight="1">
      <c r="E463" s="149"/>
    </row>
    <row r="464" spans="5:5" ht="15.75" customHeight="1">
      <c r="E464" s="149"/>
    </row>
    <row r="465" spans="5:5" ht="15.75" customHeight="1">
      <c r="E465" s="149"/>
    </row>
    <row r="466" spans="5:5" ht="15.75" customHeight="1">
      <c r="E466" s="149"/>
    </row>
    <row r="467" spans="5:5" ht="15.75" customHeight="1">
      <c r="E467" s="149"/>
    </row>
    <row r="468" spans="5:5" ht="15.75" customHeight="1">
      <c r="E468" s="149"/>
    </row>
    <row r="469" spans="5:5" ht="15.75" customHeight="1">
      <c r="E469" s="149"/>
    </row>
    <row r="470" spans="5:5" ht="15.75" customHeight="1">
      <c r="E470" s="149"/>
    </row>
    <row r="471" spans="5:5" ht="15.75" customHeight="1">
      <c r="E471" s="149"/>
    </row>
    <row r="472" spans="5:5" ht="15.75" customHeight="1">
      <c r="E472" s="149"/>
    </row>
    <row r="473" spans="5:5" ht="15.75" customHeight="1">
      <c r="E473" s="149"/>
    </row>
    <row r="474" spans="5:5" ht="15.75" customHeight="1">
      <c r="E474" s="149"/>
    </row>
    <row r="475" spans="5:5" ht="15.75" customHeight="1">
      <c r="E475" s="149"/>
    </row>
    <row r="476" spans="5:5" ht="15.75" customHeight="1">
      <c r="E476" s="149"/>
    </row>
    <row r="477" spans="5:5" ht="15.75" customHeight="1">
      <c r="E477" s="149"/>
    </row>
    <row r="478" spans="5:5" ht="15.75" customHeight="1">
      <c r="E478" s="149"/>
    </row>
    <row r="479" spans="5:5" ht="15.75" customHeight="1">
      <c r="E479" s="149"/>
    </row>
    <row r="480" spans="5:5" ht="15.75" customHeight="1">
      <c r="E480" s="149"/>
    </row>
    <row r="481" spans="5:5" ht="15.75" customHeight="1">
      <c r="E481" s="149"/>
    </row>
    <row r="482" spans="5:5" ht="15.75" customHeight="1">
      <c r="E482" s="149"/>
    </row>
    <row r="483" spans="5:5" ht="15.75" customHeight="1">
      <c r="E483" s="149"/>
    </row>
    <row r="484" spans="5:5" ht="15.75" customHeight="1">
      <c r="E484" s="149"/>
    </row>
    <row r="485" spans="5:5" ht="15.75" customHeight="1">
      <c r="E485" s="149"/>
    </row>
    <row r="486" spans="5:5" ht="15.75" customHeight="1">
      <c r="E486" s="149"/>
    </row>
    <row r="487" spans="5:5" ht="15.75" customHeight="1">
      <c r="E487" s="149"/>
    </row>
    <row r="488" spans="5:5" ht="15.75" customHeight="1">
      <c r="E488" s="149"/>
    </row>
    <row r="489" spans="5:5" ht="15.75" customHeight="1">
      <c r="E489" s="149"/>
    </row>
    <row r="490" spans="5:5" ht="15.75" customHeight="1">
      <c r="E490" s="149"/>
    </row>
    <row r="491" spans="5:5" ht="15.75" customHeight="1">
      <c r="E491" s="149"/>
    </row>
    <row r="492" spans="5:5" ht="15.75" customHeight="1">
      <c r="E492" s="149"/>
    </row>
    <row r="493" spans="5:5" ht="15.75" customHeight="1">
      <c r="E493" s="149"/>
    </row>
    <row r="494" spans="5:5" ht="15.75" customHeight="1">
      <c r="E494" s="149"/>
    </row>
    <row r="495" spans="5:5" ht="15.75" customHeight="1">
      <c r="E495" s="149"/>
    </row>
    <row r="496" spans="5:5" ht="15.75" customHeight="1">
      <c r="E496" s="149"/>
    </row>
    <row r="497" spans="5:5" ht="15.75" customHeight="1">
      <c r="E497" s="149"/>
    </row>
    <row r="498" spans="5:5" ht="15.75" customHeight="1">
      <c r="E498" s="149"/>
    </row>
    <row r="499" spans="5:5" ht="15.75" customHeight="1">
      <c r="E499" s="149"/>
    </row>
    <row r="500" spans="5:5" ht="15.75" customHeight="1">
      <c r="E500" s="149"/>
    </row>
    <row r="501" spans="5:5" ht="15.75" customHeight="1">
      <c r="E501" s="149"/>
    </row>
    <row r="502" spans="5:5" ht="15.75" customHeight="1">
      <c r="E502" s="149"/>
    </row>
    <row r="503" spans="5:5" ht="15.75" customHeight="1">
      <c r="E503" s="149"/>
    </row>
    <row r="504" spans="5:5" ht="15.75" customHeight="1">
      <c r="E504" s="149"/>
    </row>
    <row r="505" spans="5:5" ht="15.75" customHeight="1">
      <c r="E505" s="149"/>
    </row>
    <row r="506" spans="5:5" ht="15.75" customHeight="1">
      <c r="E506" s="149"/>
    </row>
    <row r="507" spans="5:5" ht="15.75" customHeight="1">
      <c r="E507" s="149"/>
    </row>
    <row r="508" spans="5:5" ht="15.75" customHeight="1">
      <c r="E508" s="149"/>
    </row>
    <row r="509" spans="5:5" ht="15.75" customHeight="1">
      <c r="E509" s="149"/>
    </row>
    <row r="510" spans="5:5" ht="15.75" customHeight="1">
      <c r="E510" s="149"/>
    </row>
    <row r="511" spans="5:5" ht="15.75" customHeight="1">
      <c r="E511" s="149"/>
    </row>
    <row r="512" spans="5:5" ht="15.75" customHeight="1">
      <c r="E512" s="149"/>
    </row>
    <row r="513" spans="5:5" ht="15.75" customHeight="1">
      <c r="E513" s="149"/>
    </row>
    <row r="514" spans="5:5" ht="15.75" customHeight="1">
      <c r="E514" s="149"/>
    </row>
    <row r="515" spans="5:5" ht="15.75" customHeight="1">
      <c r="E515" s="149"/>
    </row>
    <row r="516" spans="5:5" ht="15.75" customHeight="1">
      <c r="E516" s="149"/>
    </row>
    <row r="517" spans="5:5" ht="15.75" customHeight="1">
      <c r="E517" s="149"/>
    </row>
    <row r="518" spans="5:5" ht="15.75" customHeight="1">
      <c r="E518" s="149"/>
    </row>
    <row r="519" spans="5:5" ht="15.75" customHeight="1">
      <c r="E519" s="149"/>
    </row>
    <row r="520" spans="5:5" ht="15.75" customHeight="1">
      <c r="E520" s="149"/>
    </row>
    <row r="521" spans="5:5" ht="15.75" customHeight="1">
      <c r="E521" s="149"/>
    </row>
    <row r="522" spans="5:5" ht="15.75" customHeight="1">
      <c r="E522" s="149"/>
    </row>
    <row r="523" spans="5:5" ht="15.75" customHeight="1">
      <c r="E523" s="149"/>
    </row>
    <row r="524" spans="5:5" ht="15.75" customHeight="1">
      <c r="E524" s="149"/>
    </row>
    <row r="525" spans="5:5" ht="15.75" customHeight="1">
      <c r="E525" s="149"/>
    </row>
    <row r="526" spans="5:5" ht="15.75" customHeight="1">
      <c r="E526" s="149"/>
    </row>
    <row r="527" spans="5:5" ht="15.75" customHeight="1">
      <c r="E527" s="149"/>
    </row>
    <row r="528" spans="5:5" ht="15.75" customHeight="1">
      <c r="E528" s="149"/>
    </row>
    <row r="529" spans="5:5" ht="15.75" customHeight="1">
      <c r="E529" s="149"/>
    </row>
    <row r="530" spans="5:5" ht="15.75" customHeight="1">
      <c r="E530" s="149"/>
    </row>
    <row r="531" spans="5:5" ht="15.75" customHeight="1">
      <c r="E531" s="149"/>
    </row>
    <row r="532" spans="5:5" ht="15.75" customHeight="1">
      <c r="E532" s="149"/>
    </row>
    <row r="533" spans="5:5" ht="15.75" customHeight="1">
      <c r="E533" s="149"/>
    </row>
    <row r="534" spans="5:5" ht="15.75" customHeight="1">
      <c r="E534" s="149"/>
    </row>
    <row r="535" spans="5:5" ht="15.75" customHeight="1">
      <c r="E535" s="149"/>
    </row>
    <row r="536" spans="5:5" ht="15.75" customHeight="1">
      <c r="E536" s="149"/>
    </row>
    <row r="537" spans="5:5" ht="15.75" customHeight="1">
      <c r="E537" s="149"/>
    </row>
    <row r="538" spans="5:5" ht="15.75" customHeight="1">
      <c r="E538" s="149"/>
    </row>
    <row r="539" spans="5:5" ht="15.75" customHeight="1">
      <c r="E539" s="149"/>
    </row>
    <row r="540" spans="5:5" ht="15.75" customHeight="1">
      <c r="E540" s="149"/>
    </row>
    <row r="541" spans="5:5" ht="15.75" customHeight="1">
      <c r="E541" s="149"/>
    </row>
    <row r="542" spans="5:5" ht="15.75" customHeight="1">
      <c r="E542" s="149"/>
    </row>
    <row r="543" spans="5:5" ht="15.75" customHeight="1">
      <c r="E543" s="149"/>
    </row>
    <row r="544" spans="5:5" ht="15.75" customHeight="1">
      <c r="E544" s="149"/>
    </row>
    <row r="545" spans="5:5" ht="15.75" customHeight="1">
      <c r="E545" s="149"/>
    </row>
    <row r="546" spans="5:5" ht="15.75" customHeight="1">
      <c r="E546" s="149"/>
    </row>
    <row r="547" spans="5:5" ht="15.75" customHeight="1">
      <c r="E547" s="149"/>
    </row>
    <row r="548" spans="5:5" ht="15.75" customHeight="1">
      <c r="E548" s="149"/>
    </row>
    <row r="549" spans="5:5" ht="15.75" customHeight="1">
      <c r="E549" s="149"/>
    </row>
    <row r="550" spans="5:5" ht="15.75" customHeight="1">
      <c r="E550" s="149"/>
    </row>
    <row r="551" spans="5:5" ht="15.75" customHeight="1">
      <c r="E551" s="149"/>
    </row>
    <row r="552" spans="5:5" ht="15.75" customHeight="1">
      <c r="E552" s="149"/>
    </row>
    <row r="553" spans="5:5" ht="15.75" customHeight="1">
      <c r="E553" s="149"/>
    </row>
    <row r="554" spans="5:5" ht="15.75" customHeight="1">
      <c r="E554" s="149"/>
    </row>
    <row r="555" spans="5:5" ht="15.75" customHeight="1">
      <c r="E555" s="149"/>
    </row>
    <row r="556" spans="5:5" ht="15.75" customHeight="1">
      <c r="E556" s="149"/>
    </row>
    <row r="557" spans="5:5" ht="15.75" customHeight="1">
      <c r="E557" s="149"/>
    </row>
    <row r="558" spans="5:5" ht="15.75" customHeight="1">
      <c r="E558" s="149"/>
    </row>
    <row r="559" spans="5:5" ht="15.75" customHeight="1">
      <c r="E559" s="149"/>
    </row>
    <row r="560" spans="5:5" ht="15.75" customHeight="1">
      <c r="E560" s="149"/>
    </row>
    <row r="561" spans="5:5" ht="15.75" customHeight="1">
      <c r="E561" s="149"/>
    </row>
    <row r="562" spans="5:5" ht="15.75" customHeight="1">
      <c r="E562" s="149"/>
    </row>
    <row r="563" spans="5:5" ht="15.75" customHeight="1">
      <c r="E563" s="149"/>
    </row>
    <row r="564" spans="5:5" ht="15.75" customHeight="1">
      <c r="E564" s="149"/>
    </row>
    <row r="565" spans="5:5" ht="15.75" customHeight="1">
      <c r="E565" s="149"/>
    </row>
    <row r="566" spans="5:5" ht="15.75" customHeight="1">
      <c r="E566" s="149"/>
    </row>
    <row r="567" spans="5:5" ht="15.75" customHeight="1">
      <c r="E567" s="149"/>
    </row>
    <row r="568" spans="5:5" ht="15.75" customHeight="1">
      <c r="E568" s="149"/>
    </row>
    <row r="569" spans="5:5" ht="15.75" customHeight="1">
      <c r="E569" s="149"/>
    </row>
    <row r="570" spans="5:5" ht="15.75" customHeight="1">
      <c r="E570" s="149"/>
    </row>
    <row r="571" spans="5:5" ht="15.75" customHeight="1">
      <c r="E571" s="149"/>
    </row>
    <row r="572" spans="5:5" ht="15.75" customHeight="1">
      <c r="E572" s="149"/>
    </row>
    <row r="573" spans="5:5" ht="15.75" customHeight="1">
      <c r="E573" s="149"/>
    </row>
    <row r="574" spans="5:5" ht="15.75" customHeight="1">
      <c r="E574" s="149"/>
    </row>
    <row r="575" spans="5:5" ht="15.75" customHeight="1">
      <c r="E575" s="149"/>
    </row>
    <row r="576" spans="5:5" ht="15.75" customHeight="1">
      <c r="E576" s="149"/>
    </row>
    <row r="577" spans="5:5" ht="15.75" customHeight="1">
      <c r="E577" s="149"/>
    </row>
    <row r="578" spans="5:5" ht="15.75" customHeight="1">
      <c r="E578" s="149"/>
    </row>
    <row r="579" spans="5:5" ht="15.75" customHeight="1">
      <c r="E579" s="149"/>
    </row>
    <row r="580" spans="5:5" ht="15.75" customHeight="1">
      <c r="E580" s="149"/>
    </row>
    <row r="581" spans="5:5" ht="15.75" customHeight="1">
      <c r="E581" s="149"/>
    </row>
    <row r="582" spans="5:5" ht="15.75" customHeight="1">
      <c r="E582" s="149"/>
    </row>
    <row r="583" spans="5:5" ht="15.75" customHeight="1">
      <c r="E583" s="149"/>
    </row>
    <row r="584" spans="5:5" ht="15.75" customHeight="1">
      <c r="E584" s="149"/>
    </row>
    <row r="585" spans="5:5" ht="15.75" customHeight="1">
      <c r="E585" s="149"/>
    </row>
    <row r="586" spans="5:5" ht="15.75" customHeight="1">
      <c r="E586" s="149"/>
    </row>
    <row r="587" spans="5:5" ht="15.75" customHeight="1">
      <c r="E587" s="149"/>
    </row>
    <row r="588" spans="5:5" ht="15.75" customHeight="1">
      <c r="E588" s="149"/>
    </row>
    <row r="589" spans="5:5" ht="15.75" customHeight="1">
      <c r="E589" s="149"/>
    </row>
    <row r="590" spans="5:5" ht="15.75" customHeight="1">
      <c r="E590" s="149"/>
    </row>
    <row r="591" spans="5:5" ht="15.75" customHeight="1">
      <c r="E591" s="149"/>
    </row>
    <row r="592" spans="5:5" ht="15.75" customHeight="1">
      <c r="E592" s="149"/>
    </row>
    <row r="593" spans="5:5" ht="15.75" customHeight="1">
      <c r="E593" s="149"/>
    </row>
    <row r="594" spans="5:5" ht="15.75" customHeight="1">
      <c r="E594" s="149"/>
    </row>
    <row r="595" spans="5:5" ht="15.75" customHeight="1">
      <c r="E595" s="149"/>
    </row>
    <row r="596" spans="5:5" ht="15.75" customHeight="1">
      <c r="E596" s="149"/>
    </row>
    <row r="597" spans="5:5" ht="15.75" customHeight="1">
      <c r="E597" s="149"/>
    </row>
    <row r="598" spans="5:5" ht="15.75" customHeight="1">
      <c r="E598" s="149"/>
    </row>
    <row r="599" spans="5:5" ht="15.75" customHeight="1">
      <c r="E599" s="149"/>
    </row>
    <row r="600" spans="5:5" ht="15.75" customHeight="1">
      <c r="E600" s="149"/>
    </row>
    <row r="601" spans="5:5" ht="15.75" customHeight="1">
      <c r="E601" s="149"/>
    </row>
    <row r="602" spans="5:5" ht="15.75" customHeight="1">
      <c r="E602" s="149"/>
    </row>
    <row r="603" spans="5:5" ht="15.75" customHeight="1">
      <c r="E603" s="149"/>
    </row>
    <row r="604" spans="5:5" ht="15.75" customHeight="1">
      <c r="E604" s="149"/>
    </row>
    <row r="605" spans="5:5" ht="15.75" customHeight="1">
      <c r="E605" s="149"/>
    </row>
    <row r="606" spans="5:5" ht="15.75" customHeight="1">
      <c r="E606" s="149"/>
    </row>
    <row r="607" spans="5:5" ht="15.75" customHeight="1">
      <c r="E607" s="149"/>
    </row>
    <row r="608" spans="5:5" ht="15.75" customHeight="1">
      <c r="E608" s="149"/>
    </row>
    <row r="609" spans="5:5" ht="15.75" customHeight="1">
      <c r="E609" s="149"/>
    </row>
    <row r="610" spans="5:5" ht="15.75" customHeight="1">
      <c r="E610" s="149"/>
    </row>
    <row r="611" spans="5:5" ht="15.75" customHeight="1">
      <c r="E611" s="149"/>
    </row>
    <row r="612" spans="5:5" ht="15.75" customHeight="1">
      <c r="E612" s="149"/>
    </row>
    <row r="613" spans="5:5" ht="15.75" customHeight="1">
      <c r="E613" s="149"/>
    </row>
    <row r="614" spans="5:5" ht="15.75" customHeight="1">
      <c r="E614" s="149"/>
    </row>
    <row r="615" spans="5:5" ht="15.75" customHeight="1">
      <c r="E615" s="149"/>
    </row>
    <row r="616" spans="5:5" ht="15.75" customHeight="1">
      <c r="E616" s="149"/>
    </row>
    <row r="617" spans="5:5" ht="15.75" customHeight="1">
      <c r="E617" s="149"/>
    </row>
    <row r="618" spans="5:5" ht="15.75" customHeight="1">
      <c r="E618" s="149"/>
    </row>
    <row r="619" spans="5:5" ht="15.75" customHeight="1">
      <c r="E619" s="149"/>
    </row>
    <row r="620" spans="5:5" ht="15.75" customHeight="1">
      <c r="E620" s="149"/>
    </row>
    <row r="621" spans="5:5" ht="15.75" customHeight="1">
      <c r="E621" s="149"/>
    </row>
    <row r="622" spans="5:5" ht="15.75" customHeight="1">
      <c r="E622" s="149"/>
    </row>
    <row r="623" spans="5:5" ht="15.75" customHeight="1">
      <c r="E623" s="149"/>
    </row>
    <row r="624" spans="5:5" ht="15.75" customHeight="1">
      <c r="E624" s="149"/>
    </row>
    <row r="625" spans="5:5" ht="15.75" customHeight="1">
      <c r="E625" s="149"/>
    </row>
    <row r="626" spans="5:5" ht="15.75" customHeight="1">
      <c r="E626" s="149"/>
    </row>
    <row r="627" spans="5:5" ht="15.75" customHeight="1">
      <c r="E627" s="149"/>
    </row>
    <row r="628" spans="5:5" ht="15.75" customHeight="1">
      <c r="E628" s="149"/>
    </row>
    <row r="629" spans="5:5" ht="15.75" customHeight="1">
      <c r="E629" s="149"/>
    </row>
    <row r="630" spans="5:5" ht="15.75" customHeight="1">
      <c r="E630" s="149"/>
    </row>
    <row r="631" spans="5:5" ht="15.75" customHeight="1">
      <c r="E631" s="149"/>
    </row>
    <row r="632" spans="5:5" ht="15.75" customHeight="1">
      <c r="E632" s="149"/>
    </row>
    <row r="633" spans="5:5" ht="15.75" customHeight="1">
      <c r="E633" s="149"/>
    </row>
    <row r="634" spans="5:5" ht="15.75" customHeight="1">
      <c r="E634" s="149"/>
    </row>
    <row r="635" spans="5:5" ht="15.75" customHeight="1">
      <c r="E635" s="149"/>
    </row>
    <row r="636" spans="5:5" ht="15.75" customHeight="1">
      <c r="E636" s="149"/>
    </row>
    <row r="637" spans="5:5" ht="15.75" customHeight="1">
      <c r="E637" s="149"/>
    </row>
    <row r="638" spans="5:5" ht="15.75" customHeight="1">
      <c r="E638" s="149"/>
    </row>
    <row r="639" spans="5:5" ht="15.75" customHeight="1">
      <c r="E639" s="149"/>
    </row>
    <row r="640" spans="5:5" ht="15.75" customHeight="1">
      <c r="E640" s="149"/>
    </row>
    <row r="641" spans="5:5" ht="15.75" customHeight="1">
      <c r="E641" s="149"/>
    </row>
    <row r="642" spans="5:5" ht="15.75" customHeight="1">
      <c r="E642" s="149"/>
    </row>
    <row r="643" spans="5:5" ht="15.75" customHeight="1">
      <c r="E643" s="149"/>
    </row>
    <row r="644" spans="5:5" ht="15.75" customHeight="1">
      <c r="E644" s="149"/>
    </row>
    <row r="645" spans="5:5" ht="15.75" customHeight="1">
      <c r="E645" s="149"/>
    </row>
    <row r="646" spans="5:5" ht="15.75" customHeight="1">
      <c r="E646" s="149"/>
    </row>
    <row r="647" spans="5:5" ht="15.75" customHeight="1">
      <c r="E647" s="149"/>
    </row>
    <row r="648" spans="5:5" ht="15.75" customHeight="1">
      <c r="E648" s="149"/>
    </row>
    <row r="649" spans="5:5" ht="15.75" customHeight="1">
      <c r="E649" s="149"/>
    </row>
    <row r="650" spans="5:5" ht="15.75" customHeight="1">
      <c r="E650" s="149"/>
    </row>
    <row r="651" spans="5:5" ht="15.75" customHeight="1">
      <c r="E651" s="149"/>
    </row>
    <row r="652" spans="5:5" ht="15.75" customHeight="1">
      <c r="E652" s="149"/>
    </row>
    <row r="653" spans="5:5" ht="15.75" customHeight="1">
      <c r="E653" s="149"/>
    </row>
    <row r="654" spans="5:5" ht="15.75" customHeight="1">
      <c r="E654" s="149"/>
    </row>
    <row r="655" spans="5:5" ht="15.75" customHeight="1">
      <c r="E655" s="149"/>
    </row>
    <row r="656" spans="5:5" ht="15.75" customHeight="1">
      <c r="E656" s="149"/>
    </row>
    <row r="657" spans="5:5" ht="15.75" customHeight="1">
      <c r="E657" s="149"/>
    </row>
    <row r="658" spans="5:5" ht="15.75" customHeight="1">
      <c r="E658" s="149"/>
    </row>
    <row r="659" spans="5:5" ht="15.75" customHeight="1">
      <c r="E659" s="149"/>
    </row>
    <row r="660" spans="5:5" ht="15.75" customHeight="1">
      <c r="E660" s="149"/>
    </row>
    <row r="661" spans="5:5" ht="15.75" customHeight="1">
      <c r="E661" s="149"/>
    </row>
    <row r="662" spans="5:5" ht="15.75" customHeight="1">
      <c r="E662" s="149"/>
    </row>
    <row r="663" spans="5:5" ht="15.75" customHeight="1">
      <c r="E663" s="149"/>
    </row>
    <row r="664" spans="5:5" ht="15.75" customHeight="1">
      <c r="E664" s="149"/>
    </row>
    <row r="665" spans="5:5" ht="15.75" customHeight="1">
      <c r="E665" s="149"/>
    </row>
    <row r="666" spans="5:5" ht="15.75" customHeight="1">
      <c r="E666" s="149"/>
    </row>
    <row r="667" spans="5:5" ht="15.75" customHeight="1">
      <c r="E667" s="149"/>
    </row>
    <row r="668" spans="5:5" ht="15.75" customHeight="1">
      <c r="E668" s="149"/>
    </row>
    <row r="669" spans="5:5" ht="15.75" customHeight="1">
      <c r="E669" s="149"/>
    </row>
    <row r="670" spans="5:5" ht="15.75" customHeight="1">
      <c r="E670" s="149"/>
    </row>
    <row r="671" spans="5:5" ht="15.75" customHeight="1">
      <c r="E671" s="149"/>
    </row>
    <row r="672" spans="5:5" ht="15.75" customHeight="1">
      <c r="E672" s="149"/>
    </row>
    <row r="673" spans="5:5" ht="15.75" customHeight="1">
      <c r="E673" s="149"/>
    </row>
    <row r="674" spans="5:5" ht="15.75" customHeight="1">
      <c r="E674" s="149"/>
    </row>
    <row r="675" spans="5:5" ht="15.75" customHeight="1">
      <c r="E675" s="149"/>
    </row>
    <row r="676" spans="5:5" ht="15.75" customHeight="1">
      <c r="E676" s="149"/>
    </row>
    <row r="677" spans="5:5" ht="15.75" customHeight="1">
      <c r="E677" s="149"/>
    </row>
    <row r="678" spans="5:5" ht="15.75" customHeight="1">
      <c r="E678" s="149"/>
    </row>
    <row r="679" spans="5:5" ht="15.75" customHeight="1">
      <c r="E679" s="149"/>
    </row>
    <row r="680" spans="5:5" ht="15.75" customHeight="1">
      <c r="E680" s="149"/>
    </row>
    <row r="681" spans="5:5" ht="15.75" customHeight="1">
      <c r="E681" s="149"/>
    </row>
    <row r="682" spans="5:5" ht="15.75" customHeight="1">
      <c r="E682" s="149"/>
    </row>
    <row r="683" spans="5:5" ht="15.75" customHeight="1">
      <c r="E683" s="149"/>
    </row>
    <row r="684" spans="5:5" ht="15.75" customHeight="1">
      <c r="E684" s="149"/>
    </row>
    <row r="685" spans="5:5" ht="15.75" customHeight="1">
      <c r="E685" s="149"/>
    </row>
    <row r="686" spans="5:5" ht="15.75" customHeight="1">
      <c r="E686" s="149"/>
    </row>
    <row r="687" spans="5:5" ht="15.75" customHeight="1">
      <c r="E687" s="149"/>
    </row>
    <row r="688" spans="5:5" ht="15.75" customHeight="1">
      <c r="E688" s="149"/>
    </row>
    <row r="689" spans="5:5" ht="15.75" customHeight="1">
      <c r="E689" s="149"/>
    </row>
    <row r="690" spans="5:5" ht="15.75" customHeight="1">
      <c r="E690" s="149"/>
    </row>
    <row r="691" spans="5:5" ht="15.75" customHeight="1">
      <c r="E691" s="149"/>
    </row>
    <row r="692" spans="5:5" ht="15.75" customHeight="1">
      <c r="E692" s="149"/>
    </row>
    <row r="693" spans="5:5" ht="15.75" customHeight="1">
      <c r="E693" s="149"/>
    </row>
    <row r="694" spans="5:5" ht="15.75" customHeight="1">
      <c r="E694" s="149"/>
    </row>
    <row r="695" spans="5:5" ht="15.75" customHeight="1">
      <c r="E695" s="149"/>
    </row>
    <row r="696" spans="5:5" ht="15.75" customHeight="1">
      <c r="E696" s="149"/>
    </row>
    <row r="697" spans="5:5" ht="15.75" customHeight="1">
      <c r="E697" s="149"/>
    </row>
    <row r="698" spans="5:5" ht="15.75" customHeight="1">
      <c r="E698" s="149"/>
    </row>
    <row r="699" spans="5:5" ht="15.75" customHeight="1">
      <c r="E699" s="149"/>
    </row>
    <row r="700" spans="5:5" ht="15.75" customHeight="1">
      <c r="E700" s="149"/>
    </row>
    <row r="701" spans="5:5" ht="15.75" customHeight="1">
      <c r="E701" s="149"/>
    </row>
    <row r="702" spans="5:5" ht="15.75" customHeight="1">
      <c r="E702" s="149"/>
    </row>
    <row r="703" spans="5:5" ht="15.75" customHeight="1">
      <c r="E703" s="149"/>
    </row>
    <row r="704" spans="5:5" ht="15.75" customHeight="1">
      <c r="E704" s="149"/>
    </row>
    <row r="705" spans="5:5" ht="15.75" customHeight="1">
      <c r="E705" s="149"/>
    </row>
    <row r="706" spans="5:5" ht="15.75" customHeight="1">
      <c r="E706" s="149"/>
    </row>
    <row r="707" spans="5:5" ht="15.75" customHeight="1">
      <c r="E707" s="149"/>
    </row>
    <row r="708" spans="5:5" ht="15.75" customHeight="1">
      <c r="E708" s="149"/>
    </row>
    <row r="709" spans="5:5" ht="15.75" customHeight="1">
      <c r="E709" s="149"/>
    </row>
    <row r="710" spans="5:5" ht="15.75" customHeight="1">
      <c r="E710" s="149"/>
    </row>
    <row r="711" spans="5:5" ht="15.75" customHeight="1">
      <c r="E711" s="149"/>
    </row>
    <row r="712" spans="5:5" ht="15.75" customHeight="1">
      <c r="E712" s="149"/>
    </row>
    <row r="713" spans="5:5" ht="15.75" customHeight="1">
      <c r="E713" s="149"/>
    </row>
    <row r="714" spans="5:5" ht="15.75" customHeight="1">
      <c r="E714" s="149"/>
    </row>
    <row r="715" spans="5:5" ht="15.75" customHeight="1">
      <c r="E715" s="149"/>
    </row>
    <row r="716" spans="5:5" ht="15.75" customHeight="1">
      <c r="E716" s="149"/>
    </row>
    <row r="717" spans="5:5" ht="15.75" customHeight="1">
      <c r="E717" s="149"/>
    </row>
    <row r="718" spans="5:5" ht="15.75" customHeight="1">
      <c r="E718" s="149"/>
    </row>
    <row r="719" spans="5:5" ht="15.75" customHeight="1">
      <c r="E719" s="149"/>
    </row>
    <row r="720" spans="5:5" ht="15.75" customHeight="1">
      <c r="E720" s="149"/>
    </row>
    <row r="721" spans="5:5" ht="15.75" customHeight="1">
      <c r="E721" s="149"/>
    </row>
    <row r="722" spans="5:5" ht="15.75" customHeight="1">
      <c r="E722" s="149"/>
    </row>
    <row r="723" spans="5:5" ht="15.75" customHeight="1">
      <c r="E723" s="149"/>
    </row>
    <row r="724" spans="5:5" ht="15.75" customHeight="1">
      <c r="E724" s="149"/>
    </row>
    <row r="725" spans="5:5" ht="15.75" customHeight="1">
      <c r="E725" s="149"/>
    </row>
    <row r="726" spans="5:5" ht="15.75" customHeight="1">
      <c r="E726" s="149"/>
    </row>
    <row r="727" spans="5:5" ht="15.75" customHeight="1">
      <c r="E727" s="149"/>
    </row>
    <row r="728" spans="5:5" ht="15.75" customHeight="1">
      <c r="E728" s="149"/>
    </row>
    <row r="729" spans="5:5" ht="15.75" customHeight="1">
      <c r="E729" s="149"/>
    </row>
    <row r="730" spans="5:5" ht="15.75" customHeight="1">
      <c r="E730" s="149"/>
    </row>
    <row r="731" spans="5:5" ht="15.75" customHeight="1">
      <c r="E731" s="149"/>
    </row>
    <row r="732" spans="5:5" ht="15.75" customHeight="1">
      <c r="E732" s="149"/>
    </row>
    <row r="733" spans="5:5" ht="15.75" customHeight="1">
      <c r="E733" s="149"/>
    </row>
    <row r="734" spans="5:5" ht="15.75" customHeight="1">
      <c r="E734" s="149"/>
    </row>
    <row r="735" spans="5:5" ht="15.75" customHeight="1">
      <c r="E735" s="149"/>
    </row>
    <row r="736" spans="5:5" ht="15.75" customHeight="1">
      <c r="E736" s="149"/>
    </row>
    <row r="737" spans="5:5" ht="15.75" customHeight="1">
      <c r="E737" s="149"/>
    </row>
    <row r="738" spans="5:5" ht="15.75" customHeight="1">
      <c r="E738" s="149"/>
    </row>
    <row r="739" spans="5:5" ht="15.75" customHeight="1">
      <c r="E739" s="149"/>
    </row>
    <row r="740" spans="5:5" ht="15.75" customHeight="1">
      <c r="E740" s="149"/>
    </row>
    <row r="741" spans="5:5" ht="15.75" customHeight="1">
      <c r="E741" s="149"/>
    </row>
    <row r="742" spans="5:5" ht="15.75" customHeight="1">
      <c r="E742" s="149"/>
    </row>
    <row r="743" spans="5:5" ht="15.75" customHeight="1">
      <c r="E743" s="149"/>
    </row>
    <row r="744" spans="5:5" ht="15.75" customHeight="1">
      <c r="E744" s="149"/>
    </row>
    <row r="745" spans="5:5" ht="15.75" customHeight="1">
      <c r="E745" s="149"/>
    </row>
    <row r="746" spans="5:5" ht="15.75" customHeight="1">
      <c r="E746" s="149"/>
    </row>
    <row r="747" spans="5:5" ht="15.75" customHeight="1">
      <c r="E747" s="149"/>
    </row>
    <row r="748" spans="5:5" ht="15.75" customHeight="1">
      <c r="E748" s="149"/>
    </row>
    <row r="749" spans="5:5" ht="15.75" customHeight="1">
      <c r="E749" s="149"/>
    </row>
    <row r="750" spans="5:5" ht="15.75" customHeight="1">
      <c r="E750" s="149"/>
    </row>
    <row r="751" spans="5:5" ht="15.75" customHeight="1">
      <c r="E751" s="149"/>
    </row>
    <row r="752" spans="5:5" ht="15.75" customHeight="1">
      <c r="E752" s="149"/>
    </row>
    <row r="753" spans="5:5" ht="15.75" customHeight="1">
      <c r="E753" s="149"/>
    </row>
    <row r="754" spans="5:5" ht="15.75" customHeight="1">
      <c r="E754" s="149"/>
    </row>
    <row r="755" spans="5:5" ht="15.75" customHeight="1">
      <c r="E755" s="149"/>
    </row>
    <row r="756" spans="5:5" ht="15.75" customHeight="1">
      <c r="E756" s="149"/>
    </row>
    <row r="757" spans="5:5" ht="15.75" customHeight="1">
      <c r="E757" s="149"/>
    </row>
    <row r="758" spans="5:5" ht="15.75" customHeight="1">
      <c r="E758" s="149"/>
    </row>
    <row r="759" spans="5:5" ht="15.75" customHeight="1">
      <c r="E759" s="149"/>
    </row>
    <row r="760" spans="5:5" ht="15.75" customHeight="1">
      <c r="E760" s="149"/>
    </row>
    <row r="761" spans="5:5" ht="15.75" customHeight="1">
      <c r="E761" s="149"/>
    </row>
    <row r="762" spans="5:5" ht="15.75" customHeight="1">
      <c r="E762" s="149"/>
    </row>
    <row r="763" spans="5:5" ht="15.75" customHeight="1">
      <c r="E763" s="149"/>
    </row>
    <row r="764" spans="5:5" ht="15.75" customHeight="1">
      <c r="E764" s="149"/>
    </row>
    <row r="765" spans="5:5" ht="15.75" customHeight="1">
      <c r="E765" s="149"/>
    </row>
    <row r="766" spans="5:5" ht="15.75" customHeight="1">
      <c r="E766" s="149"/>
    </row>
    <row r="767" spans="5:5" ht="15.75" customHeight="1">
      <c r="E767" s="149"/>
    </row>
    <row r="768" spans="5:5" ht="15.75" customHeight="1">
      <c r="E768" s="149"/>
    </row>
    <row r="769" spans="5:5" ht="15.75" customHeight="1">
      <c r="E769" s="149"/>
    </row>
    <row r="770" spans="5:5" ht="15.75" customHeight="1">
      <c r="E770" s="149"/>
    </row>
    <row r="771" spans="5:5" ht="15.75" customHeight="1">
      <c r="E771" s="149"/>
    </row>
    <row r="772" spans="5:5" ht="15.75" customHeight="1">
      <c r="E772" s="149"/>
    </row>
    <row r="773" spans="5:5" ht="15.75" customHeight="1">
      <c r="E773" s="149"/>
    </row>
    <row r="774" spans="5:5" ht="15.75" customHeight="1">
      <c r="E774" s="149"/>
    </row>
    <row r="775" spans="5:5" ht="15.75" customHeight="1">
      <c r="E775" s="149"/>
    </row>
    <row r="776" spans="5:5" ht="15.75" customHeight="1">
      <c r="E776" s="149"/>
    </row>
    <row r="777" spans="5:5" ht="15.75" customHeight="1">
      <c r="E777" s="149"/>
    </row>
    <row r="778" spans="5:5" ht="15.75" customHeight="1">
      <c r="E778" s="149"/>
    </row>
    <row r="779" spans="5:5" ht="15.75" customHeight="1">
      <c r="E779" s="149"/>
    </row>
    <row r="780" spans="5:5" ht="15.75" customHeight="1">
      <c r="E780" s="149"/>
    </row>
    <row r="781" spans="5:5" ht="15.75" customHeight="1">
      <c r="E781" s="149"/>
    </row>
    <row r="782" spans="5:5" ht="15.75" customHeight="1">
      <c r="E782" s="149"/>
    </row>
    <row r="783" spans="5:5" ht="15.75" customHeight="1">
      <c r="E783" s="149"/>
    </row>
    <row r="784" spans="5:5" ht="15.75" customHeight="1">
      <c r="E784" s="149"/>
    </row>
    <row r="785" spans="5:5" ht="15.75" customHeight="1">
      <c r="E785" s="149"/>
    </row>
    <row r="786" spans="5:5" ht="15.75" customHeight="1">
      <c r="E786" s="149"/>
    </row>
    <row r="787" spans="5:5" ht="15.75" customHeight="1">
      <c r="E787" s="149"/>
    </row>
    <row r="788" spans="5:5" ht="15.75" customHeight="1">
      <c r="E788" s="149"/>
    </row>
    <row r="789" spans="5:5" ht="15.75" customHeight="1">
      <c r="E789" s="149"/>
    </row>
    <row r="790" spans="5:5" ht="15.75" customHeight="1">
      <c r="E790" s="149"/>
    </row>
    <row r="791" spans="5:5" ht="15.75" customHeight="1">
      <c r="E791" s="149"/>
    </row>
    <row r="792" spans="5:5" ht="15.75" customHeight="1">
      <c r="E792" s="149"/>
    </row>
    <row r="793" spans="5:5" ht="15.75" customHeight="1">
      <c r="E793" s="149"/>
    </row>
    <row r="794" spans="5:5" ht="15.75" customHeight="1">
      <c r="E794" s="149"/>
    </row>
    <row r="795" spans="5:5" ht="15.75" customHeight="1">
      <c r="E795" s="149"/>
    </row>
    <row r="796" spans="5:5" ht="15.75" customHeight="1">
      <c r="E796" s="149"/>
    </row>
    <row r="797" spans="5:5" ht="15.75" customHeight="1">
      <c r="E797" s="149"/>
    </row>
    <row r="798" spans="5:5" ht="15.75" customHeight="1">
      <c r="E798" s="149"/>
    </row>
    <row r="799" spans="5:5" ht="15.75" customHeight="1">
      <c r="E799" s="149"/>
    </row>
    <row r="800" spans="5:5" ht="15.75" customHeight="1">
      <c r="E800" s="149"/>
    </row>
    <row r="801" spans="5:5" ht="15.75" customHeight="1">
      <c r="E801" s="149"/>
    </row>
    <row r="802" spans="5:5" ht="15.75" customHeight="1">
      <c r="E802" s="149"/>
    </row>
    <row r="803" spans="5:5" ht="15.75" customHeight="1">
      <c r="E803" s="149"/>
    </row>
    <row r="804" spans="5:5" ht="15.75" customHeight="1">
      <c r="E804" s="149"/>
    </row>
    <row r="805" spans="5:5" ht="15.75" customHeight="1">
      <c r="E805" s="149"/>
    </row>
    <row r="806" spans="5:5" ht="15.75" customHeight="1">
      <c r="E806" s="149"/>
    </row>
    <row r="807" spans="5:5" ht="15.75" customHeight="1">
      <c r="E807" s="149"/>
    </row>
    <row r="808" spans="5:5" ht="15.75" customHeight="1">
      <c r="E808" s="149"/>
    </row>
    <row r="809" spans="5:5" ht="15.75" customHeight="1">
      <c r="E809" s="149"/>
    </row>
    <row r="810" spans="5:5" ht="15.75" customHeight="1">
      <c r="E810" s="149"/>
    </row>
    <row r="811" spans="5:5" ht="15.75" customHeight="1">
      <c r="E811" s="149"/>
    </row>
    <row r="812" spans="5:5" ht="15.75" customHeight="1">
      <c r="E812" s="149"/>
    </row>
    <row r="813" spans="5:5" ht="15.75" customHeight="1">
      <c r="E813" s="149"/>
    </row>
    <row r="814" spans="5:5" ht="15.75" customHeight="1">
      <c r="E814" s="149"/>
    </row>
    <row r="815" spans="5:5" ht="15.75" customHeight="1">
      <c r="E815" s="149"/>
    </row>
    <row r="816" spans="5:5" ht="15.75" customHeight="1">
      <c r="E816" s="149"/>
    </row>
    <row r="817" spans="5:5" ht="15.75" customHeight="1">
      <c r="E817" s="149"/>
    </row>
    <row r="818" spans="5:5" ht="15.75" customHeight="1">
      <c r="E818" s="149"/>
    </row>
    <row r="819" spans="5:5" ht="15.75" customHeight="1">
      <c r="E819" s="149"/>
    </row>
    <row r="820" spans="5:5" ht="15.75" customHeight="1">
      <c r="E820" s="149"/>
    </row>
    <row r="821" spans="5:5" ht="15.75" customHeight="1">
      <c r="E821" s="149"/>
    </row>
    <row r="822" spans="5:5" ht="15.75" customHeight="1">
      <c r="E822" s="149"/>
    </row>
    <row r="823" spans="5:5" ht="15.75" customHeight="1">
      <c r="E823" s="149"/>
    </row>
    <row r="824" spans="5:5" ht="15.75" customHeight="1">
      <c r="E824" s="149"/>
    </row>
    <row r="825" spans="5:5" ht="15.75" customHeight="1">
      <c r="E825" s="149"/>
    </row>
    <row r="826" spans="5:5" ht="15.75" customHeight="1">
      <c r="E826" s="149"/>
    </row>
    <row r="827" spans="5:5" ht="15.75" customHeight="1">
      <c r="E827" s="149"/>
    </row>
    <row r="828" spans="5:5" ht="15.75" customHeight="1">
      <c r="E828" s="149"/>
    </row>
    <row r="829" spans="5:5" ht="15.75" customHeight="1">
      <c r="E829" s="149"/>
    </row>
    <row r="830" spans="5:5" ht="15.75" customHeight="1">
      <c r="E830" s="149"/>
    </row>
    <row r="831" spans="5:5" ht="15.75" customHeight="1">
      <c r="E831" s="149"/>
    </row>
    <row r="832" spans="5:5" ht="15.75" customHeight="1">
      <c r="E832" s="149"/>
    </row>
    <row r="833" spans="5:5" ht="15.75" customHeight="1">
      <c r="E833" s="149"/>
    </row>
    <row r="834" spans="5:5" ht="15.75" customHeight="1">
      <c r="E834" s="149"/>
    </row>
    <row r="835" spans="5:5" ht="15.75" customHeight="1">
      <c r="E835" s="149"/>
    </row>
    <row r="836" spans="5:5" ht="15.75" customHeight="1">
      <c r="E836" s="149"/>
    </row>
    <row r="837" spans="5:5" ht="15.75" customHeight="1">
      <c r="E837" s="149"/>
    </row>
    <row r="838" spans="5:5" ht="15.75" customHeight="1">
      <c r="E838" s="149"/>
    </row>
    <row r="839" spans="5:5" ht="15.75" customHeight="1">
      <c r="E839" s="149"/>
    </row>
    <row r="840" spans="5:5" ht="15.75" customHeight="1">
      <c r="E840" s="149"/>
    </row>
    <row r="841" spans="5:5" ht="15.75" customHeight="1">
      <c r="E841" s="149"/>
    </row>
    <row r="842" spans="5:5" ht="15.75" customHeight="1">
      <c r="E842" s="149"/>
    </row>
    <row r="843" spans="5:5" ht="15.75" customHeight="1">
      <c r="E843" s="149"/>
    </row>
    <row r="844" spans="5:5" ht="15.75" customHeight="1">
      <c r="E844" s="149"/>
    </row>
    <row r="845" spans="5:5" ht="15.75" customHeight="1">
      <c r="E845" s="149"/>
    </row>
    <row r="846" spans="5:5" ht="15.75" customHeight="1">
      <c r="E846" s="149"/>
    </row>
    <row r="847" spans="5:5" ht="15.75" customHeight="1">
      <c r="E847" s="149"/>
    </row>
    <row r="848" spans="5:5" ht="15.75" customHeight="1">
      <c r="E848" s="149"/>
    </row>
    <row r="849" spans="5:5" ht="15.75" customHeight="1">
      <c r="E849" s="149"/>
    </row>
    <row r="850" spans="5:5" ht="15.75" customHeight="1">
      <c r="E850" s="149"/>
    </row>
    <row r="851" spans="5:5" ht="15.75" customHeight="1">
      <c r="E851" s="149"/>
    </row>
    <row r="852" spans="5:5" ht="15.75" customHeight="1">
      <c r="E852" s="149"/>
    </row>
    <row r="853" spans="5:5" ht="15.75" customHeight="1">
      <c r="E853" s="149"/>
    </row>
    <row r="854" spans="5:5" ht="15.75" customHeight="1">
      <c r="E854" s="149"/>
    </row>
    <row r="855" spans="5:5" ht="15.75" customHeight="1">
      <c r="E855" s="149"/>
    </row>
    <row r="856" spans="5:5" ht="15.75" customHeight="1">
      <c r="E856" s="149"/>
    </row>
    <row r="857" spans="5:5" ht="15.75" customHeight="1">
      <c r="E857" s="149"/>
    </row>
    <row r="858" spans="5:5" ht="15.75" customHeight="1">
      <c r="E858" s="149"/>
    </row>
    <row r="859" spans="5:5" ht="15.75" customHeight="1">
      <c r="E859" s="149"/>
    </row>
    <row r="860" spans="5:5" ht="15.75" customHeight="1">
      <c r="E860" s="149"/>
    </row>
    <row r="861" spans="5:5" ht="15.75" customHeight="1">
      <c r="E861" s="149"/>
    </row>
    <row r="862" spans="5:5" ht="15.75" customHeight="1">
      <c r="E862" s="149"/>
    </row>
    <row r="863" spans="5:5" ht="15.75" customHeight="1">
      <c r="E863" s="149"/>
    </row>
    <row r="864" spans="5:5" ht="15.75" customHeight="1">
      <c r="E864" s="149"/>
    </row>
    <row r="865" spans="5:5" ht="15.75" customHeight="1">
      <c r="E865" s="149"/>
    </row>
    <row r="866" spans="5:5" ht="15.75" customHeight="1">
      <c r="E866" s="149"/>
    </row>
    <row r="867" spans="5:5" ht="15.75" customHeight="1">
      <c r="E867" s="149"/>
    </row>
    <row r="868" spans="5:5" ht="15.75" customHeight="1">
      <c r="E868" s="149"/>
    </row>
    <row r="869" spans="5:5" ht="15.75" customHeight="1">
      <c r="E869" s="149"/>
    </row>
    <row r="870" spans="5:5" ht="15.75" customHeight="1">
      <c r="E870" s="149"/>
    </row>
    <row r="871" spans="5:5" ht="15.75" customHeight="1">
      <c r="E871" s="149"/>
    </row>
    <row r="872" spans="5:5" ht="15.75" customHeight="1">
      <c r="E872" s="149"/>
    </row>
    <row r="873" spans="5:5" ht="15.75" customHeight="1">
      <c r="E873" s="149"/>
    </row>
    <row r="874" spans="5:5" ht="15.75" customHeight="1">
      <c r="E874" s="149"/>
    </row>
    <row r="875" spans="5:5" ht="15.75" customHeight="1">
      <c r="E875" s="149"/>
    </row>
    <row r="876" spans="5:5" ht="15.75" customHeight="1">
      <c r="E876" s="149"/>
    </row>
    <row r="877" spans="5:5" ht="15.75" customHeight="1">
      <c r="E877" s="149"/>
    </row>
    <row r="878" spans="5:5" ht="15.75" customHeight="1">
      <c r="E878" s="149"/>
    </row>
    <row r="879" spans="5:5" ht="15.75" customHeight="1">
      <c r="E879" s="149"/>
    </row>
    <row r="880" spans="5:5" ht="15.75" customHeight="1">
      <c r="E880" s="149"/>
    </row>
    <row r="881" spans="5:5" ht="15.75" customHeight="1">
      <c r="E881" s="149"/>
    </row>
    <row r="882" spans="5:5" ht="15.75" customHeight="1">
      <c r="E882" s="149"/>
    </row>
    <row r="883" spans="5:5" ht="15.75" customHeight="1">
      <c r="E883" s="149"/>
    </row>
    <row r="884" spans="5:5" ht="15.75" customHeight="1">
      <c r="E884" s="149"/>
    </row>
    <row r="885" spans="5:5" ht="15.75" customHeight="1">
      <c r="E885" s="149"/>
    </row>
    <row r="886" spans="5:5" ht="15.75" customHeight="1">
      <c r="E886" s="149"/>
    </row>
    <row r="887" spans="5:5" ht="15.75" customHeight="1">
      <c r="E887" s="149"/>
    </row>
    <row r="888" spans="5:5" ht="15.75" customHeight="1">
      <c r="E888" s="149"/>
    </row>
    <row r="889" spans="5:5" ht="15.75" customHeight="1">
      <c r="E889" s="149"/>
    </row>
    <row r="890" spans="5:5" ht="15.75" customHeight="1">
      <c r="E890" s="149"/>
    </row>
    <row r="891" spans="5:5" ht="15.75" customHeight="1">
      <c r="E891" s="149"/>
    </row>
    <row r="892" spans="5:5" ht="15.75" customHeight="1">
      <c r="E892" s="149"/>
    </row>
    <row r="893" spans="5:5" ht="15.75" customHeight="1">
      <c r="E893" s="149"/>
    </row>
    <row r="894" spans="5:5" ht="15.75" customHeight="1">
      <c r="E894" s="149"/>
    </row>
    <row r="895" spans="5:5" ht="15.75" customHeight="1">
      <c r="E895" s="149"/>
    </row>
    <row r="896" spans="5:5" ht="15.75" customHeight="1">
      <c r="E896" s="149"/>
    </row>
    <row r="897" spans="5:5" ht="15.75" customHeight="1">
      <c r="E897" s="149"/>
    </row>
    <row r="898" spans="5:5" ht="15.75" customHeight="1">
      <c r="E898" s="149"/>
    </row>
    <row r="899" spans="5:5" ht="15.75" customHeight="1">
      <c r="E899" s="149"/>
    </row>
    <row r="900" spans="5:5" ht="15.75" customHeight="1">
      <c r="E900" s="149"/>
    </row>
    <row r="901" spans="5:5" ht="15.75" customHeight="1">
      <c r="E901" s="149"/>
    </row>
    <row r="902" spans="5:5" ht="15.75" customHeight="1">
      <c r="E902" s="149"/>
    </row>
    <row r="903" spans="5:5" ht="15.75" customHeight="1">
      <c r="E903" s="149"/>
    </row>
    <row r="904" spans="5:5" ht="15.75" customHeight="1">
      <c r="E904" s="149"/>
    </row>
    <row r="905" spans="5:5" ht="15.75" customHeight="1">
      <c r="E905" s="149"/>
    </row>
    <row r="906" spans="5:5" ht="15.75" customHeight="1">
      <c r="E906" s="149"/>
    </row>
    <row r="907" spans="5:5" ht="15.75" customHeight="1">
      <c r="E907" s="149"/>
    </row>
    <row r="908" spans="5:5" ht="15.75" customHeight="1">
      <c r="E908" s="149"/>
    </row>
    <row r="909" spans="5:5" ht="15.75" customHeight="1">
      <c r="E909" s="149"/>
    </row>
    <row r="910" spans="5:5" ht="15.75" customHeight="1">
      <c r="E910" s="149"/>
    </row>
    <row r="911" spans="5:5" ht="15.75" customHeight="1">
      <c r="E911" s="149"/>
    </row>
    <row r="912" spans="5:5" ht="15.75" customHeight="1">
      <c r="E912" s="149"/>
    </row>
    <row r="913" spans="5:5" ht="15.75" customHeight="1">
      <c r="E913" s="149"/>
    </row>
    <row r="914" spans="5:5" ht="15.75" customHeight="1">
      <c r="E914" s="149"/>
    </row>
    <row r="915" spans="5:5" ht="15.75" customHeight="1">
      <c r="E915" s="149"/>
    </row>
    <row r="916" spans="5:5" ht="15.75" customHeight="1">
      <c r="E916" s="149"/>
    </row>
    <row r="917" spans="5:5" ht="15.75" customHeight="1">
      <c r="E917" s="149"/>
    </row>
    <row r="918" spans="5:5" ht="15.75" customHeight="1">
      <c r="E918" s="149"/>
    </row>
    <row r="919" spans="5:5" ht="15.75" customHeight="1">
      <c r="E919" s="149"/>
    </row>
    <row r="920" spans="5:5" ht="15.75" customHeight="1">
      <c r="E920" s="149"/>
    </row>
    <row r="921" spans="5:5" ht="15.75" customHeight="1">
      <c r="E921" s="149"/>
    </row>
    <row r="922" spans="5:5" ht="15.75" customHeight="1">
      <c r="E922" s="149"/>
    </row>
    <row r="923" spans="5:5" ht="15.75" customHeight="1">
      <c r="E923" s="149"/>
    </row>
    <row r="924" spans="5:5" ht="15.75" customHeight="1">
      <c r="E924" s="149"/>
    </row>
    <row r="925" spans="5:5" ht="15.75" customHeight="1">
      <c r="E925" s="149"/>
    </row>
    <row r="926" spans="5:5" ht="15.75" customHeight="1">
      <c r="E926" s="149"/>
    </row>
    <row r="927" spans="5:5" ht="15.75" customHeight="1">
      <c r="E927" s="149"/>
    </row>
    <row r="928" spans="5:5" ht="15.75" customHeight="1">
      <c r="E928" s="149"/>
    </row>
    <row r="929" spans="5:5" ht="15.75" customHeight="1">
      <c r="E929" s="149"/>
    </row>
    <row r="930" spans="5:5" ht="15.75" customHeight="1">
      <c r="E930" s="149"/>
    </row>
    <row r="931" spans="5:5" ht="15.75" customHeight="1">
      <c r="E931" s="149"/>
    </row>
    <row r="932" spans="5:5" ht="15.75" customHeight="1">
      <c r="E932" s="149"/>
    </row>
    <row r="933" spans="5:5" ht="15.75" customHeight="1">
      <c r="E933" s="149"/>
    </row>
    <row r="934" spans="5:5" ht="15.75" customHeight="1">
      <c r="E934" s="149"/>
    </row>
    <row r="935" spans="5:5" ht="15.75" customHeight="1">
      <c r="E935" s="149"/>
    </row>
    <row r="936" spans="5:5" ht="15.75" customHeight="1">
      <c r="E936" s="149"/>
    </row>
    <row r="937" spans="5:5" ht="15.75" customHeight="1">
      <c r="E937" s="149"/>
    </row>
    <row r="938" spans="5:5" ht="15.75" customHeight="1">
      <c r="E938" s="149"/>
    </row>
    <row r="939" spans="5:5" ht="15.75" customHeight="1">
      <c r="E939" s="149"/>
    </row>
    <row r="940" spans="5:5" ht="15.75" customHeight="1">
      <c r="E940" s="149"/>
    </row>
    <row r="941" spans="5:5" ht="15.75" customHeight="1">
      <c r="E941" s="149"/>
    </row>
    <row r="942" spans="5:5" ht="15.75" customHeight="1">
      <c r="E942" s="149"/>
    </row>
    <row r="943" spans="5:5" ht="15.75" customHeight="1">
      <c r="E943" s="149"/>
    </row>
    <row r="944" spans="5:5" ht="15.75" customHeight="1">
      <c r="E944" s="149"/>
    </row>
    <row r="945" spans="5:5" ht="15.75" customHeight="1">
      <c r="E945" s="149"/>
    </row>
    <row r="946" spans="5:5" ht="15.75" customHeight="1">
      <c r="E946" s="149"/>
    </row>
    <row r="947" spans="5:5" ht="15.75" customHeight="1">
      <c r="E947" s="149"/>
    </row>
    <row r="948" spans="5:5" ht="15.75" customHeight="1">
      <c r="E948" s="149"/>
    </row>
    <row r="949" spans="5:5" ht="15.75" customHeight="1">
      <c r="E949" s="149"/>
    </row>
    <row r="950" spans="5:5" ht="15.75" customHeight="1">
      <c r="E950" s="149"/>
    </row>
    <row r="951" spans="5:5" ht="15.75" customHeight="1">
      <c r="E951" s="149"/>
    </row>
    <row r="952" spans="5:5" ht="15.75" customHeight="1">
      <c r="E952" s="149"/>
    </row>
    <row r="953" spans="5:5" ht="15.75" customHeight="1">
      <c r="E953" s="149"/>
    </row>
    <row r="954" spans="5:5" ht="15.75" customHeight="1">
      <c r="E954" s="149"/>
    </row>
    <row r="955" spans="5:5" ht="15.75" customHeight="1">
      <c r="E955" s="149"/>
    </row>
    <row r="956" spans="5:5" ht="15.75" customHeight="1">
      <c r="E956" s="149"/>
    </row>
    <row r="957" spans="5:5" ht="15.75" customHeight="1">
      <c r="E957" s="149"/>
    </row>
    <row r="958" spans="5:5" ht="15.75" customHeight="1">
      <c r="E958" s="149"/>
    </row>
    <row r="959" spans="5:5" ht="15.75" customHeight="1">
      <c r="E959" s="149"/>
    </row>
    <row r="960" spans="5:5" ht="15.75" customHeight="1">
      <c r="E960" s="149"/>
    </row>
    <row r="961" spans="5:5" ht="15.75" customHeight="1">
      <c r="E961" s="149"/>
    </row>
    <row r="962" spans="5:5" ht="15.75" customHeight="1">
      <c r="E962" s="149"/>
    </row>
    <row r="963" spans="5:5" ht="15.75" customHeight="1">
      <c r="E963" s="149"/>
    </row>
    <row r="964" spans="5:5" ht="15.75" customHeight="1">
      <c r="E964" s="149"/>
    </row>
    <row r="965" spans="5:5" ht="15.75" customHeight="1">
      <c r="E965" s="149"/>
    </row>
    <row r="966" spans="5:5" ht="15.75" customHeight="1">
      <c r="E966" s="149"/>
    </row>
    <row r="967" spans="5:5" ht="15.75" customHeight="1">
      <c r="E967" s="149"/>
    </row>
    <row r="968" spans="5:5" ht="15.75" customHeight="1">
      <c r="E968" s="149"/>
    </row>
    <row r="969" spans="5:5" ht="15.75" customHeight="1">
      <c r="E969" s="149"/>
    </row>
    <row r="970" spans="5:5" ht="15.75" customHeight="1">
      <c r="E970" s="149"/>
    </row>
    <row r="971" spans="5:5" ht="15.75" customHeight="1">
      <c r="E971" s="149"/>
    </row>
    <row r="972" spans="5:5" ht="15.75" customHeight="1">
      <c r="E972" s="149"/>
    </row>
    <row r="973" spans="5:5" ht="15.75" customHeight="1">
      <c r="E973" s="149"/>
    </row>
    <row r="974" spans="5:5" ht="15.75" customHeight="1">
      <c r="E974" s="149"/>
    </row>
    <row r="975" spans="5:5" ht="15.75" customHeight="1">
      <c r="E975" s="149"/>
    </row>
    <row r="976" spans="5:5" ht="15.75" customHeight="1">
      <c r="E976" s="149"/>
    </row>
    <row r="977" spans="5:5" ht="15.75" customHeight="1">
      <c r="E977" s="149"/>
    </row>
    <row r="978" spans="5:5" ht="15.75" customHeight="1">
      <c r="E978" s="149"/>
    </row>
    <row r="979" spans="5:5" ht="15.75" customHeight="1">
      <c r="E979" s="149"/>
    </row>
    <row r="980" spans="5:5" ht="15.75" customHeight="1">
      <c r="E980" s="149"/>
    </row>
    <row r="981" spans="5:5" ht="15.75" customHeight="1">
      <c r="E981" s="149"/>
    </row>
    <row r="982" spans="5:5" ht="15.75" customHeight="1">
      <c r="E982" s="149"/>
    </row>
    <row r="983" spans="5:5" ht="15.75" customHeight="1">
      <c r="E983" s="149"/>
    </row>
    <row r="984" spans="5:5" ht="15.75" customHeight="1">
      <c r="E984" s="149"/>
    </row>
    <row r="985" spans="5:5" ht="15.75" customHeight="1">
      <c r="E985" s="149"/>
    </row>
    <row r="986" spans="5:5" ht="15.75" customHeight="1">
      <c r="E986" s="149"/>
    </row>
    <row r="987" spans="5:5" ht="15.75" customHeight="1">
      <c r="E987" s="149"/>
    </row>
    <row r="988" spans="5:5" ht="15.75" customHeight="1">
      <c r="E988" s="149"/>
    </row>
    <row r="989" spans="5:5" ht="15.75" customHeight="1">
      <c r="E989" s="149"/>
    </row>
    <row r="990" spans="5:5" ht="15.75" customHeight="1">
      <c r="E990" s="149"/>
    </row>
    <row r="991" spans="5:5" ht="15.75" customHeight="1">
      <c r="E991" s="149"/>
    </row>
    <row r="992" spans="5:5" ht="15.75" customHeight="1">
      <c r="E992" s="149"/>
    </row>
    <row r="993" spans="5:5" ht="15.75" customHeight="1">
      <c r="E993" s="149"/>
    </row>
    <row r="994" spans="5:5" ht="15.75" customHeight="1">
      <c r="E994" s="149"/>
    </row>
    <row r="995" spans="5:5" ht="15.75" customHeight="1">
      <c r="E995" s="149"/>
    </row>
    <row r="996" spans="5:5" ht="15.75" customHeight="1">
      <c r="E996" s="149"/>
    </row>
    <row r="997" spans="5:5" ht="15.75" customHeight="1">
      <c r="E997" s="149"/>
    </row>
    <row r="998" spans="5:5" ht="15.75" customHeight="1">
      <c r="E998" s="149"/>
    </row>
    <row r="999" spans="5:5" ht="15.75" customHeight="1">
      <c r="E999" s="149"/>
    </row>
    <row r="1000" spans="5:5" ht="15.75" customHeight="1">
      <c r="E1000" s="14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outlinePr summaryBelow="0" summaryRight="0"/>
  </sheetPr>
  <dimension ref="A1:M104"/>
  <sheetViews>
    <sheetView workbookViewId="0"/>
  </sheetViews>
  <sheetFormatPr baseColWidth="10" defaultColWidth="14.42578125" defaultRowHeight="15" customHeight="1"/>
  <cols>
    <col min="2" max="2" width="48.7109375" customWidth="1"/>
    <col min="3" max="3" width="2.42578125" customWidth="1"/>
    <col min="4" max="4" width="2.7109375" customWidth="1"/>
    <col min="5" max="5" width="41.140625" customWidth="1"/>
    <col min="6" max="6" width="65.85546875" customWidth="1"/>
    <col min="11" max="11" width="6.42578125" customWidth="1"/>
  </cols>
  <sheetData>
    <row r="1" spans="1:13" ht="15" customHeight="1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</row>
    <row r="2" spans="1:13" ht="15" customHeight="1">
      <c r="A2" s="30" t="s">
        <v>674</v>
      </c>
      <c r="B2" s="161"/>
      <c r="C2" s="146"/>
      <c r="D2" s="36" t="s">
        <v>384</v>
      </c>
      <c r="E2" s="36" t="s">
        <v>1007</v>
      </c>
      <c r="F2" s="36" t="s">
        <v>1008</v>
      </c>
      <c r="G2" s="146"/>
    </row>
    <row r="3" spans="1:13" ht="15" customHeight="1">
      <c r="A3" s="205" t="s">
        <v>674</v>
      </c>
      <c r="B3" s="161" t="s">
        <v>14</v>
      </c>
      <c r="C3" s="146"/>
      <c r="D3" s="146"/>
      <c r="E3" s="36"/>
      <c r="F3" s="36" t="s">
        <v>1009</v>
      </c>
      <c r="G3" s="146"/>
    </row>
    <row r="4" spans="1:13" ht="15" customHeight="1">
      <c r="A4" s="125"/>
      <c r="B4" s="161" t="s">
        <v>125</v>
      </c>
      <c r="C4" s="146"/>
      <c r="D4" s="146"/>
      <c r="E4" s="146"/>
      <c r="F4" s="36"/>
      <c r="G4" s="146"/>
    </row>
    <row r="5" spans="1:13" ht="15" customHeight="1">
      <c r="A5" s="205" t="s">
        <v>674</v>
      </c>
      <c r="B5" s="161" t="s">
        <v>137</v>
      </c>
      <c r="C5" s="146"/>
      <c r="D5" s="146"/>
      <c r="E5" s="146"/>
      <c r="F5" s="36" t="s">
        <v>1010</v>
      </c>
      <c r="G5" s="146"/>
    </row>
    <row r="6" spans="1:13" ht="15" customHeight="1">
      <c r="A6" s="205" t="s">
        <v>703</v>
      </c>
      <c r="B6" s="36" t="s">
        <v>180</v>
      </c>
      <c r="C6" s="146"/>
      <c r="D6" s="146"/>
      <c r="E6" s="146"/>
      <c r="F6" s="36" t="s">
        <v>1011</v>
      </c>
      <c r="G6" s="146"/>
    </row>
    <row r="7" spans="1:13" ht="15" customHeight="1">
      <c r="A7" s="205" t="s">
        <v>674</v>
      </c>
      <c r="B7" s="146"/>
      <c r="C7" s="146"/>
      <c r="D7" s="146"/>
      <c r="E7" s="146"/>
      <c r="F7" s="36" t="s">
        <v>1012</v>
      </c>
      <c r="G7" s="146"/>
    </row>
    <row r="8" spans="1:13" ht="15" customHeight="1">
      <c r="A8" s="205" t="s">
        <v>674</v>
      </c>
      <c r="B8" s="146"/>
      <c r="C8" s="146"/>
      <c r="D8" s="146"/>
      <c r="E8" s="146"/>
      <c r="F8" s="36" t="s">
        <v>1013</v>
      </c>
      <c r="G8" s="146"/>
    </row>
    <row r="9" spans="1:13" ht="15" customHeight="1">
      <c r="A9" s="205" t="s">
        <v>674</v>
      </c>
      <c r="B9" s="146"/>
      <c r="C9" s="146"/>
      <c r="D9" s="146"/>
      <c r="E9" s="146"/>
      <c r="F9" s="36" t="s">
        <v>1014</v>
      </c>
      <c r="G9" s="146"/>
    </row>
    <row r="10" spans="1:13" ht="15" customHeight="1">
      <c r="A10" s="205" t="s">
        <v>703</v>
      </c>
      <c r="B10" s="146"/>
      <c r="C10" s="146"/>
      <c r="D10" s="146"/>
      <c r="E10" s="146"/>
      <c r="F10" s="36" t="s">
        <v>1015</v>
      </c>
      <c r="G10" s="146"/>
    </row>
    <row r="12" spans="1:13" ht="15" customHeight="1">
      <c r="A12" s="30" t="s">
        <v>674</v>
      </c>
      <c r="B12" s="156"/>
      <c r="C12" s="157"/>
      <c r="D12" s="157"/>
      <c r="E12" s="160" t="s">
        <v>1016</v>
      </c>
      <c r="F12" s="160" t="s">
        <v>1017</v>
      </c>
      <c r="G12" s="157"/>
      <c r="L12" s="11" t="s">
        <v>1018</v>
      </c>
      <c r="M12" s="11" t="s">
        <v>1019</v>
      </c>
    </row>
    <row r="13" spans="1:13" ht="15" customHeight="1">
      <c r="A13" s="30" t="s">
        <v>674</v>
      </c>
      <c r="B13" s="156" t="s">
        <v>137</v>
      </c>
      <c r="C13" s="157"/>
      <c r="D13" s="157"/>
      <c r="E13" s="157"/>
      <c r="F13" s="160" t="s">
        <v>1020</v>
      </c>
      <c r="G13" s="157"/>
      <c r="L13" s="11" t="s">
        <v>162</v>
      </c>
      <c r="M13" s="11" t="s">
        <v>1021</v>
      </c>
    </row>
    <row r="14" spans="1:13" ht="15" customHeight="1">
      <c r="B14" s="156" t="s">
        <v>160</v>
      </c>
      <c r="C14" s="157"/>
      <c r="D14" s="157"/>
      <c r="E14" s="157"/>
      <c r="F14" s="160"/>
      <c r="G14" s="157"/>
      <c r="L14" s="11"/>
      <c r="M14" s="11"/>
    </row>
    <row r="15" spans="1:13" ht="15" customHeight="1">
      <c r="B15" s="156" t="s">
        <v>801</v>
      </c>
      <c r="C15" s="157"/>
      <c r="D15" s="157"/>
      <c r="E15" s="157"/>
      <c r="F15" s="160" t="s">
        <v>1022</v>
      </c>
      <c r="G15" s="157"/>
      <c r="L15" s="11" t="s">
        <v>162</v>
      </c>
      <c r="M15" s="11" t="s">
        <v>1023</v>
      </c>
    </row>
    <row r="16" spans="1:13" ht="15" customHeight="1">
      <c r="A16" s="30" t="s">
        <v>674</v>
      </c>
      <c r="B16" s="160" t="s">
        <v>192</v>
      </c>
      <c r="C16" s="157"/>
      <c r="D16" s="157"/>
      <c r="E16" s="157"/>
      <c r="F16" s="160" t="s">
        <v>1024</v>
      </c>
      <c r="G16" s="157"/>
      <c r="M16" s="11" t="s">
        <v>1025</v>
      </c>
    </row>
    <row r="17" spans="1:13" ht="15" customHeight="1">
      <c r="B17" s="160" t="s">
        <v>267</v>
      </c>
      <c r="C17" s="157"/>
      <c r="D17" s="157"/>
      <c r="E17" s="157"/>
      <c r="F17" s="160" t="s">
        <v>1026</v>
      </c>
      <c r="G17" s="157"/>
      <c r="M17" s="11" t="s">
        <v>1027</v>
      </c>
    </row>
    <row r="18" spans="1:13" ht="15" customHeight="1">
      <c r="A18" s="125" t="s">
        <v>69</v>
      </c>
      <c r="B18" s="160" t="s">
        <v>328</v>
      </c>
      <c r="C18" s="157"/>
      <c r="D18" s="157"/>
      <c r="E18" s="157"/>
      <c r="F18" s="160" t="s">
        <v>1028</v>
      </c>
      <c r="G18" s="157"/>
      <c r="L18" s="11" t="s">
        <v>162</v>
      </c>
      <c r="M18" s="11" t="s">
        <v>1029</v>
      </c>
    </row>
    <row r="19" spans="1:13" ht="15" customHeight="1">
      <c r="B19" s="157"/>
      <c r="C19" s="157"/>
      <c r="D19" s="157"/>
      <c r="E19" s="157"/>
      <c r="F19" s="160" t="s">
        <v>1030</v>
      </c>
      <c r="G19" s="157"/>
      <c r="L19" s="11" t="s">
        <v>162</v>
      </c>
      <c r="M19" s="11" t="s">
        <v>1031</v>
      </c>
    </row>
    <row r="20" spans="1:13" ht="15" customHeight="1">
      <c r="A20" s="30" t="s">
        <v>674</v>
      </c>
      <c r="B20" s="157"/>
      <c r="C20" s="157"/>
      <c r="D20" s="157"/>
      <c r="E20" s="157"/>
      <c r="F20" s="160" t="s">
        <v>1032</v>
      </c>
      <c r="G20" s="157"/>
      <c r="L20" s="11" t="s">
        <v>162</v>
      </c>
      <c r="M20" s="11" t="s">
        <v>1033</v>
      </c>
    </row>
    <row r="21" spans="1:13" ht="15" customHeight="1">
      <c r="B21" s="157"/>
      <c r="C21" s="157"/>
      <c r="D21" s="157"/>
      <c r="E21" s="157"/>
      <c r="F21" s="160" t="s">
        <v>1034</v>
      </c>
      <c r="G21" s="157"/>
    </row>
    <row r="22" spans="1:13" ht="15" customHeight="1">
      <c r="A22" s="205" t="s">
        <v>703</v>
      </c>
      <c r="B22" s="157"/>
      <c r="C22" s="157"/>
      <c r="D22" s="157"/>
      <c r="E22" s="157"/>
      <c r="F22" s="160" t="s">
        <v>1035</v>
      </c>
      <c r="G22" s="157"/>
      <c r="L22" s="11" t="s">
        <v>1036</v>
      </c>
      <c r="M22" s="11" t="s">
        <v>1037</v>
      </c>
    </row>
    <row r="23" spans="1:13" ht="15" customHeight="1">
      <c r="B23" s="157"/>
      <c r="C23" s="157"/>
      <c r="D23" s="157"/>
      <c r="E23" s="157"/>
      <c r="F23" s="160" t="s">
        <v>1038</v>
      </c>
      <c r="G23" s="157"/>
      <c r="L23" s="11" t="s">
        <v>92</v>
      </c>
      <c r="M23" s="11" t="s">
        <v>1039</v>
      </c>
    </row>
    <row r="24" spans="1:13" ht="15" customHeight="1">
      <c r="A24" s="205" t="s">
        <v>703</v>
      </c>
      <c r="B24" s="157"/>
      <c r="C24" s="157"/>
      <c r="D24" s="157"/>
      <c r="E24" s="157"/>
      <c r="F24" s="160" t="s">
        <v>1040</v>
      </c>
      <c r="G24" s="157"/>
      <c r="L24" s="11" t="s">
        <v>92</v>
      </c>
      <c r="M24" s="11" t="s">
        <v>1041</v>
      </c>
    </row>
    <row r="25" spans="1:13" ht="15" customHeight="1">
      <c r="B25" s="157"/>
      <c r="C25" s="157"/>
      <c r="D25" s="157"/>
      <c r="E25" s="157"/>
      <c r="F25" s="160" t="s">
        <v>1042</v>
      </c>
      <c r="G25" s="157"/>
      <c r="M25" s="11" t="s">
        <v>1043</v>
      </c>
    </row>
    <row r="26" spans="1:13" ht="15" customHeight="1">
      <c r="A26" s="205" t="s">
        <v>703</v>
      </c>
      <c r="B26" s="157"/>
      <c r="C26" s="157"/>
      <c r="D26" s="157"/>
      <c r="E26" s="157"/>
      <c r="F26" s="160" t="s">
        <v>1044</v>
      </c>
      <c r="G26" s="157"/>
      <c r="M26" s="11" t="s">
        <v>1045</v>
      </c>
    </row>
    <row r="27" spans="1:13" ht="12.75">
      <c r="B27" s="157"/>
      <c r="C27" s="157"/>
      <c r="D27" s="157"/>
      <c r="E27" s="157"/>
      <c r="F27" s="160" t="s">
        <v>1046</v>
      </c>
      <c r="G27" s="157"/>
    </row>
    <row r="28" spans="1:13" ht="12.75">
      <c r="A28" s="205" t="s">
        <v>703</v>
      </c>
      <c r="B28" s="157"/>
      <c r="C28" s="157"/>
      <c r="D28" s="157"/>
      <c r="E28" s="157"/>
      <c r="F28" s="160" t="s">
        <v>1047</v>
      </c>
      <c r="G28" s="157"/>
    </row>
    <row r="29" spans="1:13" ht="12.75">
      <c r="B29" s="157"/>
      <c r="C29" s="157"/>
      <c r="D29" s="157"/>
      <c r="E29" s="157"/>
      <c r="F29" s="160" t="s">
        <v>1048</v>
      </c>
      <c r="G29" s="157"/>
    </row>
    <row r="30" spans="1:13" ht="12.75">
      <c r="A30" s="205" t="s">
        <v>703</v>
      </c>
      <c r="B30" s="157"/>
      <c r="C30" s="157"/>
      <c r="D30" s="157"/>
      <c r="E30" s="157"/>
      <c r="F30" s="160" t="s">
        <v>1049</v>
      </c>
      <c r="G30" s="157"/>
    </row>
    <row r="31" spans="1:13" ht="12.75">
      <c r="B31" s="157"/>
      <c r="C31" s="157"/>
      <c r="D31" s="157"/>
      <c r="E31" s="157"/>
      <c r="F31" s="160" t="s">
        <v>1050</v>
      </c>
      <c r="G31" s="157"/>
    </row>
    <row r="32" spans="1:13" ht="12.75">
      <c r="A32" s="205" t="s">
        <v>703</v>
      </c>
      <c r="B32" s="157"/>
      <c r="C32" s="157"/>
      <c r="D32" s="157"/>
      <c r="E32" s="157"/>
      <c r="F32" s="160" t="s">
        <v>1051</v>
      </c>
      <c r="G32" s="157"/>
    </row>
    <row r="34" spans="1:6" ht="12.75">
      <c r="A34" s="125"/>
      <c r="E34" s="11" t="s">
        <v>1052</v>
      </c>
      <c r="F34" s="11" t="s">
        <v>1053</v>
      </c>
    </row>
    <row r="35" spans="1:6" ht="12.75">
      <c r="B35" s="161"/>
      <c r="C35" s="146"/>
      <c r="D35" s="146"/>
      <c r="E35" s="146"/>
      <c r="F35" s="36"/>
    </row>
    <row r="36" spans="1:6" ht="12.75">
      <c r="A36" s="205" t="s">
        <v>703</v>
      </c>
      <c r="B36" s="161" t="s">
        <v>137</v>
      </c>
      <c r="C36" s="146"/>
      <c r="D36" s="146"/>
      <c r="E36" s="146"/>
      <c r="F36" s="36" t="s">
        <v>1054</v>
      </c>
    </row>
    <row r="37" spans="1:6" ht="12.75">
      <c r="A37" s="205" t="s">
        <v>703</v>
      </c>
      <c r="B37" s="161" t="s">
        <v>180</v>
      </c>
      <c r="C37" s="146"/>
      <c r="D37" s="146"/>
      <c r="E37" s="146"/>
      <c r="F37" s="36" t="s">
        <v>1055</v>
      </c>
    </row>
    <row r="38" spans="1:6" ht="12.75">
      <c r="B38" s="161" t="s">
        <v>192</v>
      </c>
      <c r="C38" s="146"/>
      <c r="D38" s="146"/>
      <c r="E38" s="146"/>
      <c r="F38" s="36" t="s">
        <v>1056</v>
      </c>
    </row>
    <row r="39" spans="1:6" ht="12.75">
      <c r="A39" s="125" t="s">
        <v>69</v>
      </c>
      <c r="B39" s="36" t="s">
        <v>294</v>
      </c>
      <c r="C39" s="146"/>
      <c r="D39" s="146"/>
      <c r="E39" s="146"/>
      <c r="F39" s="36" t="s">
        <v>1057</v>
      </c>
    </row>
    <row r="40" spans="1:6" ht="12.75">
      <c r="B40" s="146"/>
      <c r="C40" s="146"/>
      <c r="D40" s="146"/>
      <c r="E40" s="146"/>
      <c r="F40" s="36" t="s">
        <v>1058</v>
      </c>
    </row>
    <row r="41" spans="1:6" ht="12.75">
      <c r="A41" s="205" t="s">
        <v>703</v>
      </c>
      <c r="B41" s="146"/>
      <c r="C41" s="146"/>
      <c r="D41" s="146"/>
      <c r="E41" s="146"/>
      <c r="F41" s="36" t="s">
        <v>1059</v>
      </c>
    </row>
    <row r="42" spans="1:6" ht="12.75">
      <c r="B42" s="146"/>
      <c r="C42" s="146"/>
      <c r="D42" s="146"/>
      <c r="E42" s="146"/>
      <c r="F42" s="36" t="s">
        <v>1060</v>
      </c>
    </row>
    <row r="43" spans="1:6" ht="12.75">
      <c r="A43" s="125" t="s">
        <v>69</v>
      </c>
      <c r="B43" s="146"/>
      <c r="C43" s="146"/>
      <c r="D43" s="146"/>
      <c r="E43" s="146"/>
      <c r="F43" s="36" t="s">
        <v>1061</v>
      </c>
    </row>
    <row r="44" spans="1:6" ht="12.75">
      <c r="B44" s="146"/>
      <c r="C44" s="146"/>
      <c r="D44" s="146"/>
      <c r="E44" s="146"/>
      <c r="F44" s="36" t="s">
        <v>1062</v>
      </c>
    </row>
    <row r="45" spans="1:6" ht="12.75">
      <c r="A45" s="205" t="s">
        <v>703</v>
      </c>
      <c r="B45" s="146"/>
      <c r="C45" s="146"/>
      <c r="D45" s="146"/>
      <c r="E45" s="146"/>
      <c r="F45" s="36" t="s">
        <v>1063</v>
      </c>
    </row>
    <row r="46" spans="1:6" ht="12.75">
      <c r="A46" s="125"/>
      <c r="B46" s="146"/>
      <c r="C46" s="146"/>
      <c r="D46" s="146"/>
      <c r="E46" s="146"/>
      <c r="F46" s="36" t="s">
        <v>1064</v>
      </c>
    </row>
    <row r="47" spans="1:6" ht="12.75">
      <c r="B47" s="146"/>
      <c r="C47" s="146"/>
      <c r="D47" s="146"/>
      <c r="E47" s="146"/>
      <c r="F47" s="36" t="s">
        <v>1065</v>
      </c>
    </row>
    <row r="48" spans="1:6" ht="12.75">
      <c r="A48" s="125" t="s">
        <v>69</v>
      </c>
      <c r="B48" s="146"/>
      <c r="C48" s="146"/>
      <c r="D48" s="146"/>
      <c r="E48" s="146"/>
      <c r="F48" s="36" t="s">
        <v>1066</v>
      </c>
    </row>
    <row r="50" spans="1:6" ht="12.75">
      <c r="A50" s="205" t="s">
        <v>703</v>
      </c>
      <c r="B50" s="160" t="s">
        <v>125</v>
      </c>
      <c r="C50" s="157"/>
      <c r="D50" s="157"/>
      <c r="E50" s="160" t="s">
        <v>1067</v>
      </c>
      <c r="F50" s="160" t="s">
        <v>1068</v>
      </c>
    </row>
    <row r="51" spans="1:6" ht="12.75">
      <c r="B51" s="156" t="s">
        <v>137</v>
      </c>
      <c r="C51" s="157"/>
      <c r="D51" s="157"/>
      <c r="E51" s="160"/>
      <c r="F51" s="160" t="s">
        <v>1069</v>
      </c>
    </row>
    <row r="52" spans="1:6" ht="12.75">
      <c r="A52" s="11"/>
      <c r="B52" s="156" t="s">
        <v>180</v>
      </c>
      <c r="C52" s="157"/>
      <c r="D52" s="157"/>
      <c r="E52" s="157"/>
      <c r="F52" s="160"/>
    </row>
    <row r="53" spans="1:6" ht="12.75">
      <c r="A53" s="11"/>
      <c r="B53" s="156" t="s">
        <v>192</v>
      </c>
      <c r="C53" s="157"/>
      <c r="D53" s="157"/>
      <c r="E53" s="157"/>
      <c r="F53" s="160"/>
    </row>
    <row r="54" spans="1:6" ht="12.75">
      <c r="A54" s="11"/>
      <c r="B54" s="156" t="s">
        <v>239</v>
      </c>
      <c r="C54" s="157"/>
      <c r="D54" s="157"/>
      <c r="E54" s="157"/>
      <c r="F54" s="160"/>
    </row>
    <row r="55" spans="1:6" ht="12.75">
      <c r="A55" s="30" t="s">
        <v>674</v>
      </c>
      <c r="B55" s="156" t="s">
        <v>280</v>
      </c>
      <c r="C55" s="157"/>
      <c r="D55" s="157"/>
      <c r="E55" s="157"/>
      <c r="F55" s="160" t="s">
        <v>1070</v>
      </c>
    </row>
    <row r="56" spans="1:6" ht="12.75">
      <c r="B56" s="157"/>
      <c r="C56" s="157"/>
      <c r="D56" s="157"/>
      <c r="E56" s="157"/>
      <c r="F56" s="160" t="s">
        <v>1071</v>
      </c>
    </row>
    <row r="57" spans="1:6" ht="12.75">
      <c r="A57" s="11" t="s">
        <v>69</v>
      </c>
      <c r="B57" s="157"/>
      <c r="C57" s="157"/>
      <c r="D57" s="157"/>
      <c r="E57" s="157"/>
      <c r="F57" s="160" t="s">
        <v>1072</v>
      </c>
    </row>
    <row r="58" spans="1:6" ht="12.75">
      <c r="A58" s="11" t="s">
        <v>69</v>
      </c>
      <c r="B58" s="157"/>
      <c r="C58" s="157"/>
      <c r="D58" s="157"/>
      <c r="E58" s="157"/>
      <c r="F58" s="160" t="s">
        <v>1073</v>
      </c>
    </row>
    <row r="59" spans="1:6" ht="12.75">
      <c r="B59" s="157"/>
      <c r="C59" s="157"/>
      <c r="D59" s="157"/>
      <c r="E59" s="157"/>
      <c r="F59" s="160" t="s">
        <v>1074</v>
      </c>
    </row>
    <row r="60" spans="1:6" ht="12.75">
      <c r="A60" s="30" t="s">
        <v>674</v>
      </c>
      <c r="B60" s="157"/>
      <c r="C60" s="157"/>
      <c r="D60" s="157"/>
      <c r="E60" s="157"/>
      <c r="F60" s="160" t="s">
        <v>1075</v>
      </c>
    </row>
    <row r="61" spans="1:6" ht="12.75">
      <c r="B61" s="157"/>
      <c r="C61" s="157"/>
      <c r="D61" s="157"/>
      <c r="E61" s="157"/>
      <c r="F61" s="160" t="s">
        <v>1076</v>
      </c>
    </row>
    <row r="62" spans="1:6" ht="12.75">
      <c r="A62" s="30" t="s">
        <v>674</v>
      </c>
      <c r="B62" s="157"/>
      <c r="C62" s="157"/>
      <c r="D62" s="157"/>
      <c r="E62" s="157"/>
      <c r="F62" s="160" t="s">
        <v>1077</v>
      </c>
    </row>
    <row r="63" spans="1:6" ht="12.75">
      <c r="B63" s="157"/>
      <c r="C63" s="157"/>
      <c r="D63" s="157"/>
      <c r="E63" s="157"/>
      <c r="F63" s="160" t="s">
        <v>1078</v>
      </c>
    </row>
    <row r="64" spans="1:6" ht="12.75">
      <c r="A64" s="30" t="s">
        <v>674</v>
      </c>
      <c r="B64" s="157"/>
      <c r="C64" s="157"/>
      <c r="D64" s="157"/>
      <c r="E64" s="157"/>
      <c r="F64" s="160" t="s">
        <v>1079</v>
      </c>
    </row>
    <row r="65" spans="1:6" ht="12.75">
      <c r="B65" s="157"/>
      <c r="C65" s="157"/>
      <c r="D65" s="157"/>
      <c r="E65" s="157"/>
      <c r="F65" s="160" t="s">
        <v>1080</v>
      </c>
    </row>
    <row r="66" spans="1:6" ht="12.75">
      <c r="A66" s="125"/>
      <c r="B66" s="157"/>
      <c r="C66" s="157"/>
      <c r="D66" s="157"/>
      <c r="E66" s="157"/>
      <c r="F66" s="160" t="s">
        <v>1081</v>
      </c>
    </row>
    <row r="67" spans="1:6" ht="12.75">
      <c r="A67" s="125"/>
      <c r="B67" s="157"/>
      <c r="C67" s="157"/>
      <c r="D67" s="157"/>
      <c r="E67" s="157"/>
      <c r="F67" s="160" t="s">
        <v>1082</v>
      </c>
    </row>
    <row r="68" spans="1:6" ht="12.75">
      <c r="B68" s="157"/>
      <c r="C68" s="157"/>
      <c r="D68" s="157"/>
      <c r="E68" s="157"/>
      <c r="F68" s="160" t="s">
        <v>1083</v>
      </c>
    </row>
    <row r="70" spans="1:6" ht="12.75">
      <c r="A70" s="11" t="s">
        <v>69</v>
      </c>
      <c r="B70" s="146"/>
      <c r="C70" s="146"/>
      <c r="D70" s="146"/>
      <c r="E70" s="36" t="s">
        <v>1084</v>
      </c>
      <c r="F70" s="36" t="s">
        <v>1085</v>
      </c>
    </row>
    <row r="71" spans="1:6" ht="12.75">
      <c r="B71" s="161" t="s">
        <v>14</v>
      </c>
      <c r="C71" s="146"/>
      <c r="D71" s="146"/>
      <c r="E71" s="36"/>
      <c r="F71" s="36" t="s">
        <v>1086</v>
      </c>
    </row>
    <row r="72" spans="1:6" ht="12.75">
      <c r="A72" s="11" t="s">
        <v>69</v>
      </c>
      <c r="B72" s="161" t="s">
        <v>137</v>
      </c>
      <c r="C72" s="146"/>
      <c r="D72" s="146"/>
      <c r="E72" s="146"/>
      <c r="F72" s="36" t="s">
        <v>1087</v>
      </c>
    </row>
    <row r="73" spans="1:6" ht="12.75">
      <c r="B73" s="161" t="s">
        <v>160</v>
      </c>
      <c r="C73" s="146"/>
      <c r="D73" s="146"/>
      <c r="E73" s="146"/>
      <c r="F73" s="36"/>
    </row>
    <row r="74" spans="1:6" ht="12.75">
      <c r="B74" s="161" t="s">
        <v>801</v>
      </c>
      <c r="C74" s="146"/>
      <c r="D74" s="146"/>
      <c r="E74" s="146"/>
      <c r="F74" s="36" t="s">
        <v>1088</v>
      </c>
    </row>
    <row r="75" spans="1:6" ht="12.75">
      <c r="A75" s="11" t="s">
        <v>69</v>
      </c>
      <c r="B75" s="161" t="s">
        <v>192</v>
      </c>
      <c r="C75" s="146"/>
      <c r="D75" s="146"/>
      <c r="E75" s="146"/>
      <c r="F75" s="36" t="s">
        <v>1089</v>
      </c>
    </row>
    <row r="76" spans="1:6" ht="12.75">
      <c r="A76" s="125"/>
      <c r="B76" s="161" t="s">
        <v>239</v>
      </c>
      <c r="C76" s="146"/>
      <c r="D76" s="146"/>
      <c r="E76" s="146"/>
      <c r="F76" s="36"/>
    </row>
    <row r="77" spans="1:6" ht="12.75">
      <c r="A77" s="11" t="s">
        <v>69</v>
      </c>
      <c r="B77" s="161" t="s">
        <v>267</v>
      </c>
      <c r="C77" s="146"/>
      <c r="D77" s="146"/>
      <c r="E77" s="146"/>
      <c r="F77" s="36" t="s">
        <v>1090</v>
      </c>
    </row>
    <row r="78" spans="1:6" ht="12.75">
      <c r="A78" s="11" t="s">
        <v>69</v>
      </c>
      <c r="B78" s="161" t="s">
        <v>275</v>
      </c>
      <c r="C78" s="146"/>
      <c r="D78" s="146"/>
      <c r="E78" s="146"/>
      <c r="F78" s="36" t="s">
        <v>1091</v>
      </c>
    </row>
    <row r="79" spans="1:6" ht="12.75">
      <c r="A79" s="11" t="s">
        <v>69</v>
      </c>
      <c r="B79" s="36" t="s">
        <v>299</v>
      </c>
      <c r="C79" s="146"/>
      <c r="D79" s="146"/>
      <c r="E79" s="146"/>
      <c r="F79" s="36" t="s">
        <v>1092</v>
      </c>
    </row>
    <row r="80" spans="1:6" ht="12.75">
      <c r="B80" s="36" t="s">
        <v>307</v>
      </c>
      <c r="C80" s="146"/>
      <c r="D80" s="146"/>
      <c r="E80" s="146"/>
      <c r="F80" s="36" t="s">
        <v>1093</v>
      </c>
    </row>
    <row r="81" spans="1:6" ht="12.75">
      <c r="A81" s="155" t="s">
        <v>69</v>
      </c>
      <c r="B81" s="146"/>
      <c r="C81" s="146"/>
      <c r="D81" s="146"/>
      <c r="E81" s="146"/>
      <c r="F81" s="36" t="s">
        <v>1094</v>
      </c>
    </row>
    <row r="82" spans="1:6" ht="12.75">
      <c r="B82" s="146"/>
      <c r="C82" s="146"/>
      <c r="D82" s="146"/>
      <c r="E82" s="146"/>
      <c r="F82" s="36" t="s">
        <v>1095</v>
      </c>
    </row>
    <row r="84" spans="1:6" ht="12.75">
      <c r="A84" s="205" t="s">
        <v>674</v>
      </c>
      <c r="B84" s="157"/>
      <c r="C84" s="157"/>
      <c r="D84" s="157"/>
      <c r="E84" s="160" t="s">
        <v>1096</v>
      </c>
      <c r="F84" s="160" t="s">
        <v>1097</v>
      </c>
    </row>
    <row r="85" spans="1:6" ht="12.75">
      <c r="A85" s="205" t="s">
        <v>674</v>
      </c>
      <c r="B85" s="157"/>
      <c r="C85" s="157"/>
      <c r="D85" s="157"/>
      <c r="E85" s="160"/>
      <c r="F85" s="160" t="s">
        <v>1098</v>
      </c>
    </row>
    <row r="86" spans="1:6" ht="12.75">
      <c r="A86" s="205" t="s">
        <v>674</v>
      </c>
      <c r="B86" s="156" t="s">
        <v>137</v>
      </c>
      <c r="C86" s="157"/>
      <c r="D86" s="157"/>
      <c r="E86" s="157"/>
      <c r="F86" s="160" t="s">
        <v>1099</v>
      </c>
    </row>
    <row r="87" spans="1:6" ht="12.75">
      <c r="B87" s="156" t="s">
        <v>262</v>
      </c>
      <c r="C87" s="157"/>
      <c r="D87" s="157"/>
      <c r="E87" s="157"/>
      <c r="F87" s="160" t="s">
        <v>1100</v>
      </c>
    </row>
    <row r="88" spans="1:6" ht="12.75">
      <c r="A88" s="125" t="s">
        <v>69</v>
      </c>
      <c r="B88" s="156" t="s">
        <v>286</v>
      </c>
      <c r="C88" s="157"/>
      <c r="D88" s="157"/>
      <c r="E88" s="157"/>
      <c r="F88" s="160" t="s">
        <v>1101</v>
      </c>
    </row>
    <row r="89" spans="1:6" ht="12.75">
      <c r="B89" s="156" t="s">
        <v>294</v>
      </c>
      <c r="C89" s="157"/>
      <c r="D89" s="157"/>
      <c r="E89" s="157"/>
      <c r="F89" s="160" t="s">
        <v>1102</v>
      </c>
    </row>
    <row r="90" spans="1:6" ht="12.75">
      <c r="A90" s="30" t="s">
        <v>703</v>
      </c>
      <c r="B90" s="157"/>
      <c r="C90" s="157"/>
      <c r="D90" s="157"/>
      <c r="E90" s="157"/>
      <c r="F90" s="160" t="s">
        <v>1103</v>
      </c>
    </row>
    <row r="91" spans="1:6" ht="12.75">
      <c r="A91" s="125"/>
      <c r="B91" s="157"/>
      <c r="C91" s="157"/>
      <c r="D91" s="157"/>
      <c r="E91" s="157"/>
      <c r="F91" s="160" t="s">
        <v>1104</v>
      </c>
    </row>
    <row r="92" spans="1:6" ht="12.75">
      <c r="A92" s="125" t="s">
        <v>69</v>
      </c>
      <c r="B92" s="157"/>
      <c r="C92" s="157"/>
      <c r="D92" s="157"/>
      <c r="E92" s="157"/>
      <c r="F92" s="160" t="s">
        <v>1105</v>
      </c>
    </row>
    <row r="93" spans="1:6" ht="12.75">
      <c r="A93" s="125" t="s">
        <v>69</v>
      </c>
      <c r="B93" s="157"/>
      <c r="C93" s="157"/>
      <c r="D93" s="157"/>
      <c r="E93" s="157"/>
      <c r="F93" s="160" t="s">
        <v>1106</v>
      </c>
    </row>
    <row r="94" spans="1:6" ht="12.75">
      <c r="B94" s="157"/>
      <c r="C94" s="157"/>
      <c r="D94" s="157"/>
      <c r="E94" s="157"/>
      <c r="F94" s="160" t="s">
        <v>1105</v>
      </c>
    </row>
    <row r="95" spans="1:6" ht="12.75">
      <c r="A95" s="30" t="s">
        <v>674</v>
      </c>
      <c r="B95" s="157"/>
      <c r="C95" s="157"/>
      <c r="D95" s="157"/>
      <c r="E95" s="157"/>
      <c r="F95" s="160" t="s">
        <v>1107</v>
      </c>
    </row>
    <row r="96" spans="1:6" ht="12.75">
      <c r="B96" s="157"/>
      <c r="C96" s="157"/>
      <c r="D96" s="157"/>
      <c r="E96" s="157"/>
      <c r="F96" s="160" t="s">
        <v>1108</v>
      </c>
    </row>
    <row r="97" spans="1:6" ht="12.75">
      <c r="B97" s="157"/>
      <c r="C97" s="157"/>
      <c r="D97" s="157"/>
      <c r="E97" s="157"/>
      <c r="F97" s="160" t="s">
        <v>1109</v>
      </c>
    </row>
    <row r="98" spans="1:6" ht="12.75">
      <c r="A98" s="30" t="s">
        <v>674</v>
      </c>
      <c r="B98" s="157"/>
      <c r="C98" s="157"/>
      <c r="D98" s="157"/>
      <c r="E98" s="157"/>
      <c r="F98" s="160" t="s">
        <v>1110</v>
      </c>
    </row>
    <row r="99" spans="1:6" ht="12.75">
      <c r="B99" s="157"/>
      <c r="C99" s="157"/>
      <c r="D99" s="157"/>
      <c r="E99" s="157"/>
      <c r="F99" s="160" t="s">
        <v>1111</v>
      </c>
    </row>
    <row r="100" spans="1:6" ht="12.75">
      <c r="A100" s="30" t="s">
        <v>674</v>
      </c>
      <c r="B100" s="157"/>
      <c r="C100" s="157"/>
      <c r="D100" s="157"/>
      <c r="E100" s="157"/>
      <c r="F100" s="160" t="s">
        <v>1112</v>
      </c>
    </row>
    <row r="101" spans="1:6" ht="12.75">
      <c r="B101" s="157"/>
      <c r="C101" s="157"/>
      <c r="D101" s="157"/>
      <c r="E101" s="157"/>
      <c r="F101" s="160" t="s">
        <v>1113</v>
      </c>
    </row>
    <row r="102" spans="1:6" ht="12.75">
      <c r="B102" s="157"/>
      <c r="C102" s="157"/>
      <c r="D102" s="157"/>
      <c r="E102" s="157"/>
      <c r="F102" s="160" t="s">
        <v>1114</v>
      </c>
    </row>
    <row r="103" spans="1:6" ht="12.75">
      <c r="A103" s="30" t="s">
        <v>674</v>
      </c>
      <c r="B103" s="157"/>
      <c r="C103" s="157"/>
      <c r="D103" s="157"/>
      <c r="E103" s="157"/>
      <c r="F103" s="160" t="s">
        <v>1115</v>
      </c>
    </row>
    <row r="104" spans="1:6" ht="12.75">
      <c r="B104" s="157"/>
      <c r="C104" s="157"/>
      <c r="D104" s="157"/>
      <c r="E104" s="157"/>
      <c r="F104" s="160" t="s">
        <v>1116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125"/>
    <outlinePr summaryBelow="0" summaryRight="0"/>
  </sheetPr>
  <dimension ref="A1:O91"/>
  <sheetViews>
    <sheetView workbookViewId="0"/>
  </sheetViews>
  <sheetFormatPr baseColWidth="10" defaultColWidth="14.42578125" defaultRowHeight="15" customHeight="1"/>
  <cols>
    <col min="2" max="2" width="61.42578125" customWidth="1"/>
    <col min="3" max="3" width="4.85546875" customWidth="1"/>
    <col min="4" max="4" width="0.42578125" customWidth="1"/>
    <col min="5" max="5" width="52.7109375" customWidth="1"/>
  </cols>
  <sheetData>
    <row r="1" spans="1:15" ht="12.75">
      <c r="A1" s="144" t="s">
        <v>69</v>
      </c>
      <c r="B1" s="206" t="s">
        <v>1117</v>
      </c>
      <c r="C1" s="144"/>
      <c r="D1" s="144" t="s">
        <v>670</v>
      </c>
      <c r="E1" s="145" t="s">
        <v>671</v>
      </c>
      <c r="F1" s="145" t="s">
        <v>672</v>
      </c>
    </row>
    <row r="2" spans="1:15" ht="12.75">
      <c r="A2" s="30" t="s">
        <v>674</v>
      </c>
      <c r="B2" s="147"/>
      <c r="C2" s="147"/>
      <c r="D2" s="146"/>
      <c r="E2" s="36" t="s">
        <v>1118</v>
      </c>
      <c r="F2" s="36" t="s">
        <v>1119</v>
      </c>
      <c r="G2" s="146"/>
      <c r="H2" s="146"/>
      <c r="I2" s="146"/>
    </row>
    <row r="3" spans="1:15" ht="12.75">
      <c r="B3" s="161" t="s">
        <v>14</v>
      </c>
      <c r="C3" s="147"/>
      <c r="D3" s="146"/>
      <c r="E3" s="146"/>
      <c r="F3" s="36" t="s">
        <v>1120</v>
      </c>
      <c r="G3" s="146"/>
      <c r="H3" s="146"/>
      <c r="I3" s="146"/>
    </row>
    <row r="4" spans="1:15" ht="12.75">
      <c r="A4" s="30" t="s">
        <v>674</v>
      </c>
      <c r="B4" s="161" t="s">
        <v>125</v>
      </c>
      <c r="C4" s="146"/>
      <c r="D4" s="146"/>
      <c r="E4" s="146"/>
      <c r="F4" s="36" t="s">
        <v>1121</v>
      </c>
      <c r="G4" s="146"/>
      <c r="H4" s="146"/>
      <c r="I4" s="146"/>
    </row>
    <row r="5" spans="1:15" ht="12.75">
      <c r="B5" s="161" t="s">
        <v>137</v>
      </c>
      <c r="C5" s="146"/>
      <c r="D5" s="146"/>
      <c r="E5" s="146"/>
      <c r="F5" s="36" t="s">
        <v>1122</v>
      </c>
      <c r="G5" s="146"/>
      <c r="H5" s="146"/>
      <c r="I5" s="146"/>
    </row>
    <row r="6" spans="1:15" ht="12.75">
      <c r="A6" s="30" t="s">
        <v>703</v>
      </c>
      <c r="B6" s="36" t="s">
        <v>275</v>
      </c>
      <c r="C6" s="147"/>
      <c r="D6" s="146"/>
      <c r="E6" s="146"/>
      <c r="F6" s="36" t="s">
        <v>1123</v>
      </c>
      <c r="G6" s="146"/>
      <c r="H6" s="146"/>
      <c r="I6" s="146"/>
    </row>
    <row r="7" spans="1:15" ht="12.75">
      <c r="B7" s="36" t="s">
        <v>307</v>
      </c>
      <c r="C7" s="146"/>
      <c r="D7" s="146"/>
      <c r="E7" s="146"/>
      <c r="F7" s="36" t="s">
        <v>1124</v>
      </c>
      <c r="G7" s="146"/>
      <c r="H7" s="146"/>
      <c r="I7" s="146"/>
    </row>
    <row r="8" spans="1:15" ht="12.75">
      <c r="B8" s="146"/>
      <c r="C8" s="146"/>
      <c r="D8" s="146"/>
      <c r="E8" s="146"/>
      <c r="F8" s="36" t="s">
        <v>1125</v>
      </c>
      <c r="G8" s="146"/>
      <c r="H8" s="146"/>
      <c r="I8" s="146"/>
    </row>
    <row r="9" spans="1:15" ht="12.75">
      <c r="A9" s="11" t="s">
        <v>69</v>
      </c>
      <c r="B9" s="146"/>
      <c r="C9" s="147"/>
      <c r="D9" s="146"/>
      <c r="E9" s="146"/>
      <c r="F9" s="36" t="s">
        <v>1126</v>
      </c>
      <c r="G9" s="146"/>
      <c r="H9" s="146"/>
      <c r="I9" s="146"/>
    </row>
    <row r="10" spans="1:15" ht="12.75">
      <c r="B10" s="146"/>
      <c r="C10" s="146"/>
      <c r="D10" s="146"/>
      <c r="E10" s="146"/>
      <c r="F10" s="36" t="s">
        <v>1127</v>
      </c>
      <c r="G10" s="146"/>
      <c r="H10" s="146"/>
      <c r="I10" s="146"/>
    </row>
    <row r="11" spans="1:15" ht="12.75">
      <c r="A11" s="11" t="s">
        <v>69</v>
      </c>
      <c r="B11" s="146"/>
      <c r="C11" s="147"/>
      <c r="D11" s="146"/>
      <c r="E11" s="146"/>
      <c r="F11" s="36" t="s">
        <v>1128</v>
      </c>
      <c r="G11" s="146"/>
      <c r="H11" s="146"/>
      <c r="I11" s="146"/>
      <c r="O11" s="11" t="s">
        <v>1129</v>
      </c>
    </row>
    <row r="12" spans="1:15" ht="12.75">
      <c r="B12" s="146"/>
      <c r="C12" s="146"/>
      <c r="D12" s="146"/>
      <c r="E12" s="146"/>
      <c r="F12" s="36" t="s">
        <v>1130</v>
      </c>
      <c r="G12" s="146"/>
      <c r="H12" s="146"/>
      <c r="I12" s="146"/>
    </row>
    <row r="13" spans="1:15" ht="12.75">
      <c r="A13" s="11" t="s">
        <v>69</v>
      </c>
      <c r="B13" s="146"/>
      <c r="C13" s="147"/>
      <c r="D13" s="146"/>
      <c r="E13" s="146"/>
      <c r="F13" s="36" t="s">
        <v>1131</v>
      </c>
      <c r="G13" s="146"/>
      <c r="H13" s="146"/>
      <c r="I13" s="146"/>
    </row>
    <row r="14" spans="1:15" ht="12.75">
      <c r="B14" s="146"/>
      <c r="C14" s="146"/>
      <c r="D14" s="146"/>
      <c r="E14" s="146"/>
      <c r="F14" s="36" t="s">
        <v>1132</v>
      </c>
      <c r="G14" s="146"/>
      <c r="H14" s="146"/>
      <c r="I14" s="146"/>
    </row>
    <row r="15" spans="1:15" ht="12.75">
      <c r="A15" s="30" t="s">
        <v>703</v>
      </c>
      <c r="B15" s="146"/>
      <c r="C15" s="147"/>
      <c r="D15" s="146"/>
      <c r="E15" s="146"/>
      <c r="F15" s="36" t="s">
        <v>1133</v>
      </c>
      <c r="G15" s="146"/>
      <c r="H15" s="146"/>
      <c r="I15" s="146"/>
    </row>
    <row r="16" spans="1:15" ht="12.75">
      <c r="B16" s="146"/>
      <c r="C16" s="146"/>
      <c r="D16" s="146"/>
      <c r="E16" s="146"/>
      <c r="F16" s="36" t="s">
        <v>1134</v>
      </c>
      <c r="G16" s="146"/>
      <c r="H16" s="146"/>
      <c r="I16" s="146"/>
    </row>
    <row r="17" spans="1:15" ht="12.75">
      <c r="A17" s="30" t="s">
        <v>703</v>
      </c>
      <c r="B17" s="146"/>
      <c r="C17" s="147"/>
      <c r="D17" s="146"/>
      <c r="E17" s="146"/>
      <c r="F17" s="36" t="s">
        <v>1135</v>
      </c>
      <c r="G17" s="146"/>
      <c r="H17" s="146"/>
      <c r="I17" s="146"/>
    </row>
    <row r="18" spans="1:15" ht="12.75">
      <c r="B18" s="146"/>
      <c r="C18" s="146"/>
      <c r="D18" s="146"/>
      <c r="E18" s="146"/>
      <c r="F18" s="36" t="s">
        <v>1136</v>
      </c>
      <c r="G18" s="146"/>
      <c r="H18" s="146"/>
      <c r="I18" s="146"/>
    </row>
    <row r="19" spans="1:15" ht="12.75">
      <c r="B19" s="146"/>
      <c r="C19" s="147"/>
      <c r="D19" s="146"/>
      <c r="E19" s="146"/>
      <c r="F19" s="36" t="s">
        <v>1137</v>
      </c>
      <c r="G19" s="146"/>
      <c r="H19" s="146"/>
      <c r="I19" s="146"/>
    </row>
    <row r="20" spans="1:15" ht="12.75">
      <c r="B20" s="146"/>
      <c r="C20" s="146"/>
      <c r="D20" s="146"/>
      <c r="E20" s="146"/>
      <c r="F20" s="36" t="s">
        <v>1138</v>
      </c>
      <c r="G20" s="146"/>
      <c r="H20" s="146"/>
      <c r="I20" s="146"/>
    </row>
    <row r="22" spans="1:15" ht="12.75">
      <c r="B22" s="157"/>
      <c r="C22" s="157"/>
      <c r="D22" s="157"/>
      <c r="E22" s="160" t="s">
        <v>1139</v>
      </c>
      <c r="F22" s="157"/>
      <c r="G22" s="157"/>
      <c r="H22" s="157"/>
      <c r="I22" s="157"/>
      <c r="O22" s="11" t="s">
        <v>1140</v>
      </c>
    </row>
    <row r="23" spans="1:15" ht="12.75">
      <c r="A23" s="30" t="s">
        <v>703</v>
      </c>
      <c r="B23" s="156" t="s">
        <v>14</v>
      </c>
      <c r="C23" s="207"/>
      <c r="D23" s="157"/>
      <c r="E23" s="157"/>
      <c r="F23" s="160" t="s">
        <v>1141</v>
      </c>
      <c r="G23" s="157"/>
      <c r="H23" s="157"/>
      <c r="I23" s="157"/>
    </row>
    <row r="24" spans="1:15" ht="12.75">
      <c r="A24" s="30" t="s">
        <v>703</v>
      </c>
      <c r="B24" s="156" t="s">
        <v>137</v>
      </c>
      <c r="C24" s="157"/>
      <c r="D24" s="157"/>
      <c r="E24" s="157"/>
      <c r="F24" s="160" t="s">
        <v>1142</v>
      </c>
      <c r="G24" s="157"/>
      <c r="H24" s="157"/>
      <c r="I24" s="157"/>
    </row>
    <row r="25" spans="1:15" ht="12.75">
      <c r="A25" s="11" t="s">
        <v>69</v>
      </c>
      <c r="B25" s="156" t="s">
        <v>799</v>
      </c>
      <c r="C25" s="157"/>
      <c r="D25" s="157"/>
      <c r="E25" s="157"/>
      <c r="F25" s="160" t="s">
        <v>1143</v>
      </c>
      <c r="G25" s="157"/>
      <c r="H25" s="157"/>
      <c r="I25" s="157"/>
    </row>
    <row r="26" spans="1:15" ht="15" customHeight="1">
      <c r="A26" s="11" t="s">
        <v>69</v>
      </c>
      <c r="B26" s="156" t="s">
        <v>801</v>
      </c>
      <c r="C26" s="157"/>
      <c r="D26" s="157"/>
      <c r="E26" s="157"/>
      <c r="F26" s="160" t="s">
        <v>1144</v>
      </c>
      <c r="G26" s="157"/>
      <c r="H26" s="157"/>
      <c r="I26" s="157"/>
    </row>
    <row r="27" spans="1:15" ht="12.75">
      <c r="A27" s="11"/>
      <c r="B27" s="156" t="s">
        <v>192</v>
      </c>
      <c r="C27" s="157"/>
      <c r="D27" s="157"/>
      <c r="E27" s="157"/>
      <c r="F27" s="160"/>
      <c r="G27" s="157"/>
      <c r="H27" s="157"/>
      <c r="I27" s="157"/>
    </row>
    <row r="28" spans="1:15" ht="12.75">
      <c r="A28" s="11" t="s">
        <v>69</v>
      </c>
      <c r="B28" s="156" t="s">
        <v>267</v>
      </c>
      <c r="C28" s="157"/>
      <c r="D28" s="157"/>
      <c r="E28" s="157"/>
      <c r="F28" s="160" t="s">
        <v>1145</v>
      </c>
      <c r="G28" s="157"/>
      <c r="H28" s="157"/>
      <c r="I28" s="157"/>
    </row>
    <row r="29" spans="1:15" ht="12.75">
      <c r="A29" s="11" t="s">
        <v>69</v>
      </c>
      <c r="B29" s="160" t="s">
        <v>328</v>
      </c>
      <c r="C29" s="157"/>
      <c r="D29" s="157"/>
      <c r="E29" s="157"/>
      <c r="F29" s="160" t="s">
        <v>1146</v>
      </c>
      <c r="G29" s="157"/>
      <c r="H29" s="157"/>
      <c r="I29" s="157"/>
    </row>
    <row r="30" spans="1:15" ht="12.75">
      <c r="A30" s="11" t="s">
        <v>69</v>
      </c>
      <c r="B30" s="157"/>
      <c r="C30" s="157"/>
      <c r="D30" s="157"/>
      <c r="E30" s="157"/>
      <c r="F30" s="160" t="s">
        <v>1147</v>
      </c>
      <c r="G30" s="157"/>
      <c r="H30" s="157"/>
      <c r="I30" s="157"/>
    </row>
    <row r="31" spans="1:15" ht="12.75">
      <c r="A31" s="11" t="s">
        <v>69</v>
      </c>
      <c r="B31" s="157"/>
      <c r="C31" s="207"/>
      <c r="D31" s="157"/>
      <c r="E31" s="157"/>
      <c r="F31" s="160" t="s">
        <v>1148</v>
      </c>
      <c r="G31" s="157"/>
      <c r="H31" s="157"/>
      <c r="I31" s="157"/>
    </row>
    <row r="32" spans="1:15" ht="12.75">
      <c r="A32" s="30" t="s">
        <v>703</v>
      </c>
      <c r="B32" s="157"/>
      <c r="C32" s="207"/>
      <c r="D32" s="157"/>
      <c r="E32" s="157"/>
      <c r="F32" s="160" t="s">
        <v>1149</v>
      </c>
      <c r="G32" s="157"/>
      <c r="H32" s="157"/>
      <c r="I32" s="157"/>
    </row>
    <row r="33" spans="1:9" ht="12.75">
      <c r="F33" s="11"/>
    </row>
    <row r="34" spans="1:9" ht="12.75">
      <c r="A34" s="155" t="s">
        <v>69</v>
      </c>
      <c r="B34" s="126"/>
      <c r="C34" s="117"/>
      <c r="D34" s="126"/>
      <c r="E34" s="131" t="s">
        <v>1150</v>
      </c>
      <c r="F34" s="131" t="s">
        <v>1151</v>
      </c>
      <c r="G34" s="126"/>
      <c r="H34" s="126"/>
      <c r="I34" s="126"/>
    </row>
    <row r="35" spans="1:9" ht="12.75">
      <c r="B35" s="126"/>
      <c r="C35" s="126"/>
      <c r="D35" s="126"/>
      <c r="E35" s="131"/>
      <c r="F35" s="131" t="s">
        <v>1152</v>
      </c>
      <c r="G35" s="126"/>
      <c r="H35" s="126"/>
      <c r="I35" s="126"/>
    </row>
    <row r="36" spans="1:9" ht="12.75">
      <c r="B36" s="154" t="s">
        <v>14</v>
      </c>
      <c r="C36" s="126"/>
      <c r="D36" s="126"/>
      <c r="E36" s="126"/>
      <c r="F36" s="131" t="s">
        <v>1153</v>
      </c>
      <c r="G36" s="126"/>
      <c r="H36" s="126"/>
      <c r="I36" s="126"/>
    </row>
    <row r="37" spans="1:9" ht="12.75">
      <c r="A37" s="155" t="s">
        <v>69</v>
      </c>
      <c r="B37" s="154" t="s">
        <v>137</v>
      </c>
      <c r="C37" s="117"/>
      <c r="D37" s="126"/>
      <c r="E37" s="126"/>
      <c r="F37" s="131" t="s">
        <v>1155</v>
      </c>
      <c r="G37" s="126"/>
      <c r="H37" s="126"/>
      <c r="I37" s="126"/>
    </row>
    <row r="38" spans="1:9" ht="12.75">
      <c r="B38" s="208" t="s">
        <v>267</v>
      </c>
      <c r="C38" s="126"/>
      <c r="D38" s="126"/>
      <c r="E38" s="126"/>
      <c r="F38" s="131" t="s">
        <v>1157</v>
      </c>
      <c r="G38" s="126"/>
      <c r="H38" s="126"/>
      <c r="I38" s="126"/>
    </row>
    <row r="39" spans="1:9" ht="12.75">
      <c r="A39" s="30" t="s">
        <v>674</v>
      </c>
      <c r="B39" s="154" t="s">
        <v>275</v>
      </c>
      <c r="C39" s="126"/>
      <c r="D39" s="126"/>
      <c r="E39" s="126"/>
      <c r="F39" s="131" t="s">
        <v>1158</v>
      </c>
      <c r="G39" s="126"/>
      <c r="H39" s="126"/>
      <c r="I39" s="126"/>
    </row>
    <row r="40" spans="1:9" ht="12.75">
      <c r="B40" s="154" t="s">
        <v>280</v>
      </c>
      <c r="C40" s="126"/>
      <c r="D40" s="126"/>
      <c r="E40" s="126"/>
      <c r="F40" s="131" t="s">
        <v>1159</v>
      </c>
      <c r="G40" s="126"/>
      <c r="H40" s="126"/>
      <c r="I40" s="126"/>
    </row>
    <row r="41" spans="1:9" ht="12.75">
      <c r="A41" s="155" t="s">
        <v>69</v>
      </c>
      <c r="B41" s="209"/>
      <c r="C41" s="126"/>
      <c r="D41" s="126"/>
      <c r="E41" s="126"/>
      <c r="F41" s="131" t="s">
        <v>1162</v>
      </c>
      <c r="G41" s="126"/>
      <c r="H41" s="126"/>
      <c r="I41" s="126"/>
    </row>
    <row r="42" spans="1:9" ht="12.75">
      <c r="B42" s="126"/>
      <c r="C42" s="126"/>
      <c r="D42" s="126"/>
      <c r="E42" s="126"/>
      <c r="F42" s="131" t="s">
        <v>1163</v>
      </c>
      <c r="G42" s="126"/>
      <c r="H42" s="126"/>
      <c r="I42" s="126"/>
    </row>
    <row r="43" spans="1:9" ht="12.75">
      <c r="A43" s="30" t="s">
        <v>674</v>
      </c>
      <c r="B43" s="126"/>
      <c r="C43" s="126"/>
      <c r="D43" s="126"/>
      <c r="E43" s="126"/>
      <c r="F43" s="131" t="s">
        <v>1164</v>
      </c>
      <c r="G43" s="126"/>
      <c r="H43" s="126"/>
      <c r="I43" s="126"/>
    </row>
    <row r="44" spans="1:9" ht="12.75">
      <c r="B44" s="126"/>
      <c r="C44" s="126"/>
      <c r="D44" s="126"/>
      <c r="E44" s="126"/>
      <c r="F44" s="131" t="s">
        <v>1166</v>
      </c>
      <c r="G44" s="126"/>
      <c r="H44" s="126"/>
      <c r="I44" s="126"/>
    </row>
    <row r="45" spans="1:9" ht="12.75">
      <c r="A45" s="30" t="s">
        <v>703</v>
      </c>
      <c r="B45" s="126"/>
      <c r="C45" s="126"/>
      <c r="D45" s="126"/>
      <c r="E45" s="126"/>
      <c r="F45" s="131" t="s">
        <v>1167</v>
      </c>
      <c r="G45" s="126"/>
      <c r="H45" s="126"/>
      <c r="I45" s="126"/>
    </row>
    <row r="46" spans="1:9" ht="12.75">
      <c r="A46" s="149"/>
      <c r="B46" s="126"/>
      <c r="C46" s="126"/>
      <c r="D46" s="126"/>
      <c r="E46" s="126"/>
      <c r="F46" s="131" t="s">
        <v>1168</v>
      </c>
      <c r="G46" s="126"/>
      <c r="H46" s="126"/>
      <c r="I46" s="126"/>
    </row>
    <row r="47" spans="1:9" ht="12.75">
      <c r="A47" s="155" t="s">
        <v>69</v>
      </c>
      <c r="B47" s="156" t="s">
        <v>14</v>
      </c>
      <c r="C47" s="207"/>
      <c r="D47" s="157"/>
      <c r="E47" s="160" t="s">
        <v>1169</v>
      </c>
      <c r="F47" s="160" t="s">
        <v>1170</v>
      </c>
      <c r="G47" s="157"/>
      <c r="H47" s="157"/>
      <c r="I47" s="157"/>
    </row>
    <row r="48" spans="1:9" ht="12.75">
      <c r="A48" s="155" t="s">
        <v>69</v>
      </c>
      <c r="B48" s="156" t="s">
        <v>137</v>
      </c>
      <c r="C48" s="157"/>
      <c r="D48" s="157"/>
      <c r="E48" s="160"/>
      <c r="F48" s="160" t="s">
        <v>1172</v>
      </c>
      <c r="G48" s="157"/>
      <c r="H48" s="157"/>
      <c r="I48" s="157"/>
    </row>
    <row r="49" spans="1:9" ht="12.75">
      <c r="A49" s="155"/>
      <c r="B49" s="160" t="s">
        <v>167</v>
      </c>
      <c r="C49" s="157"/>
      <c r="D49" s="157"/>
      <c r="E49" s="157"/>
      <c r="F49" s="160" t="s">
        <v>1173</v>
      </c>
      <c r="G49" s="157"/>
      <c r="H49" s="157"/>
      <c r="I49" s="157"/>
    </row>
    <row r="50" spans="1:9" ht="12.75">
      <c r="A50" s="30" t="s">
        <v>674</v>
      </c>
      <c r="B50" s="157"/>
      <c r="C50" s="157"/>
      <c r="D50" s="157"/>
      <c r="E50" s="157"/>
      <c r="F50" s="160" t="s">
        <v>1174</v>
      </c>
      <c r="G50" s="157"/>
      <c r="H50" s="157"/>
      <c r="I50" s="157"/>
    </row>
    <row r="51" spans="1:9" ht="12.75">
      <c r="A51" s="149"/>
      <c r="B51" s="157"/>
      <c r="C51" s="157"/>
      <c r="D51" s="157"/>
      <c r="E51" s="157"/>
      <c r="F51" s="160" t="s">
        <v>1175</v>
      </c>
      <c r="G51" s="157"/>
      <c r="H51" s="157"/>
      <c r="I51" s="157"/>
    </row>
    <row r="52" spans="1:9" ht="12.75">
      <c r="A52" s="155" t="s">
        <v>69</v>
      </c>
      <c r="B52" s="157"/>
      <c r="C52" s="157"/>
      <c r="D52" s="157"/>
      <c r="E52" s="157"/>
      <c r="F52" s="160" t="s">
        <v>1177</v>
      </c>
      <c r="G52" s="157"/>
      <c r="H52" s="157"/>
      <c r="I52" s="157"/>
    </row>
    <row r="53" spans="1:9" ht="12.75">
      <c r="A53" s="30" t="s">
        <v>674</v>
      </c>
      <c r="B53" s="157"/>
      <c r="C53" s="157"/>
      <c r="D53" s="157"/>
      <c r="E53" s="157"/>
      <c r="F53" s="160" t="s">
        <v>1178</v>
      </c>
      <c r="G53" s="157"/>
      <c r="H53" s="157"/>
      <c r="I53" s="157"/>
    </row>
    <row r="54" spans="1:9" ht="12.75">
      <c r="A54" s="155" t="s">
        <v>69</v>
      </c>
      <c r="B54" s="157"/>
      <c r="C54" s="157"/>
      <c r="D54" s="157"/>
      <c r="E54" s="157"/>
      <c r="F54" s="160" t="s">
        <v>1179</v>
      </c>
      <c r="G54" s="157"/>
      <c r="H54" s="157"/>
      <c r="I54" s="157"/>
    </row>
    <row r="55" spans="1:9" ht="12.75">
      <c r="A55" s="149"/>
      <c r="B55" s="157"/>
      <c r="C55" s="157"/>
      <c r="D55" s="157"/>
      <c r="E55" s="157"/>
      <c r="F55" s="160" t="s">
        <v>1180</v>
      </c>
      <c r="G55" s="157"/>
      <c r="H55" s="157"/>
      <c r="I55" s="157"/>
    </row>
    <row r="56" spans="1:9" ht="12.75">
      <c r="A56" s="155" t="s">
        <v>69</v>
      </c>
      <c r="B56" s="157"/>
      <c r="C56" s="157"/>
      <c r="D56" s="157"/>
      <c r="E56" s="157"/>
      <c r="F56" s="160" t="s">
        <v>1181</v>
      </c>
      <c r="G56" s="157"/>
      <c r="H56" s="157"/>
      <c r="I56" s="157"/>
    </row>
    <row r="57" spans="1:9" ht="12.75">
      <c r="A57" s="30" t="s">
        <v>703</v>
      </c>
      <c r="B57" s="157"/>
      <c r="C57" s="157"/>
      <c r="D57" s="157"/>
      <c r="E57" s="157"/>
      <c r="F57" s="160" t="s">
        <v>1182</v>
      </c>
      <c r="G57" s="157"/>
      <c r="H57" s="157"/>
      <c r="I57" s="157"/>
    </row>
    <row r="58" spans="1:9" ht="12.75">
      <c r="A58" s="155"/>
      <c r="C58" s="211"/>
      <c r="E58" s="155"/>
      <c r="F58" s="11"/>
    </row>
    <row r="59" spans="1:9" ht="12.75">
      <c r="A59" s="30" t="s">
        <v>674</v>
      </c>
      <c r="B59" s="146"/>
      <c r="C59" s="147"/>
      <c r="D59" s="146"/>
      <c r="E59" s="36" t="s">
        <v>1186</v>
      </c>
      <c r="F59" s="36" t="s">
        <v>1187</v>
      </c>
      <c r="G59" s="146"/>
      <c r="H59" s="146"/>
      <c r="I59" s="146"/>
    </row>
    <row r="60" spans="1:9" ht="12.75">
      <c r="A60" s="30" t="s">
        <v>674</v>
      </c>
      <c r="B60" s="161" t="s">
        <v>14</v>
      </c>
      <c r="C60" s="146"/>
      <c r="D60" s="146"/>
      <c r="E60" s="36"/>
      <c r="F60" s="36" t="s">
        <v>1189</v>
      </c>
      <c r="G60" s="146"/>
      <c r="H60" s="146"/>
      <c r="I60" s="146"/>
    </row>
    <row r="61" spans="1:9" ht="12.75">
      <c r="A61" s="155" t="s">
        <v>69</v>
      </c>
      <c r="B61" s="161" t="s">
        <v>137</v>
      </c>
      <c r="C61" s="146"/>
      <c r="D61" s="146"/>
      <c r="E61" s="36"/>
      <c r="F61" s="36" t="s">
        <v>1190</v>
      </c>
      <c r="G61" s="146"/>
      <c r="H61" s="146"/>
      <c r="I61" s="146"/>
    </row>
    <row r="62" spans="1:9" ht="12.75">
      <c r="A62" s="149"/>
      <c r="B62" s="161" t="s">
        <v>299</v>
      </c>
      <c r="C62" s="146"/>
      <c r="D62" s="146"/>
      <c r="E62" s="146"/>
      <c r="F62" s="36" t="s">
        <v>1192</v>
      </c>
      <c r="G62" s="146"/>
      <c r="H62" s="146"/>
      <c r="I62" s="146"/>
    </row>
    <row r="63" spans="1:9" ht="12.75">
      <c r="A63" s="155" t="s">
        <v>69</v>
      </c>
      <c r="B63" s="146"/>
      <c r="C63" s="146"/>
      <c r="D63" s="146"/>
      <c r="E63" s="146"/>
      <c r="F63" s="36" t="s">
        <v>1194</v>
      </c>
      <c r="G63" s="146"/>
      <c r="H63" s="146"/>
      <c r="I63" s="146"/>
    </row>
    <row r="64" spans="1:9" ht="12.75">
      <c r="A64" s="149"/>
      <c r="B64" s="146"/>
      <c r="C64" s="146"/>
      <c r="D64" s="146"/>
      <c r="E64" s="146"/>
      <c r="F64" s="36" t="s">
        <v>1196</v>
      </c>
      <c r="G64" s="146"/>
      <c r="H64" s="146"/>
      <c r="I64" s="146"/>
    </row>
    <row r="65" spans="1:9" ht="12.75">
      <c r="A65" s="155" t="s">
        <v>69</v>
      </c>
      <c r="B65" s="146"/>
      <c r="C65" s="146"/>
      <c r="D65" s="146"/>
      <c r="E65" s="146"/>
      <c r="F65" s="36" t="s">
        <v>1197</v>
      </c>
      <c r="G65" s="146"/>
      <c r="H65" s="146"/>
      <c r="I65" s="146"/>
    </row>
    <row r="66" spans="1:9" ht="12.75">
      <c r="A66" s="149"/>
      <c r="B66" s="146"/>
      <c r="C66" s="146"/>
      <c r="D66" s="146"/>
      <c r="E66" s="146"/>
      <c r="F66" s="36" t="s">
        <v>1198</v>
      </c>
      <c r="G66" s="146"/>
      <c r="H66" s="146"/>
      <c r="I66" s="146"/>
    </row>
    <row r="67" spans="1:9" ht="12.75">
      <c r="A67" s="155" t="s">
        <v>69</v>
      </c>
      <c r="B67" s="146"/>
      <c r="C67" s="146"/>
      <c r="D67" s="146"/>
      <c r="E67" s="146"/>
      <c r="F67" s="36" t="s">
        <v>1200</v>
      </c>
      <c r="G67" s="146"/>
      <c r="H67" s="146"/>
      <c r="I67" s="146"/>
    </row>
    <row r="68" spans="1:9" ht="12.75">
      <c r="A68" s="149"/>
      <c r="B68" s="146"/>
      <c r="C68" s="146"/>
      <c r="D68" s="146"/>
      <c r="E68" s="146"/>
      <c r="F68" s="36" t="s">
        <v>1109</v>
      </c>
      <c r="G68" s="146"/>
      <c r="H68" s="146"/>
      <c r="I68" s="146"/>
    </row>
    <row r="69" spans="1:9" ht="12.75">
      <c r="A69" s="155" t="s">
        <v>69</v>
      </c>
      <c r="B69" s="146"/>
      <c r="C69" s="146"/>
      <c r="D69" s="146"/>
      <c r="E69" s="146"/>
      <c r="F69" s="36" t="s">
        <v>1201</v>
      </c>
      <c r="G69" s="146"/>
      <c r="H69" s="146"/>
      <c r="I69" s="146"/>
    </row>
    <row r="70" spans="1:9" ht="12.75">
      <c r="A70" s="149"/>
      <c r="B70" s="146"/>
      <c r="C70" s="146"/>
      <c r="D70" s="146"/>
      <c r="E70" s="146"/>
      <c r="F70" s="36" t="s">
        <v>1202</v>
      </c>
      <c r="G70" s="146"/>
      <c r="H70" s="146"/>
      <c r="I70" s="146"/>
    </row>
    <row r="71" spans="1:9" ht="12.75">
      <c r="A71" s="155" t="s">
        <v>69</v>
      </c>
      <c r="B71" s="146"/>
      <c r="C71" s="146"/>
      <c r="D71" s="146"/>
      <c r="E71" s="146"/>
      <c r="F71" s="36" t="s">
        <v>1204</v>
      </c>
      <c r="G71" s="146"/>
      <c r="H71" s="146"/>
      <c r="I71" s="146"/>
    </row>
    <row r="72" spans="1:9" ht="12.75">
      <c r="A72" s="149"/>
      <c r="B72" s="146"/>
      <c r="C72" s="146"/>
      <c r="D72" s="146"/>
      <c r="E72" s="146"/>
      <c r="F72" s="36" t="s">
        <v>1205</v>
      </c>
      <c r="G72" s="146"/>
      <c r="H72" s="146"/>
      <c r="I72" s="146"/>
    </row>
    <row r="73" spans="1:9" ht="12.75">
      <c r="A73" s="30" t="s">
        <v>674</v>
      </c>
      <c r="B73" s="146"/>
      <c r="C73" s="146"/>
      <c r="D73" s="146"/>
      <c r="E73" s="146"/>
      <c r="F73" s="36" t="s">
        <v>1206</v>
      </c>
      <c r="G73" s="146"/>
      <c r="H73" s="146"/>
      <c r="I73" s="146"/>
    </row>
    <row r="74" spans="1:9" ht="12.75">
      <c r="A74" s="149"/>
      <c r="B74" s="146"/>
      <c r="C74" s="146"/>
      <c r="D74" s="146"/>
      <c r="E74" s="146"/>
      <c r="F74" s="36" t="s">
        <v>1207</v>
      </c>
      <c r="G74" s="146"/>
      <c r="H74" s="146"/>
      <c r="I74" s="146"/>
    </row>
    <row r="75" spans="1:9" ht="12.75">
      <c r="A75" s="30" t="s">
        <v>703</v>
      </c>
      <c r="B75" s="146"/>
      <c r="C75" s="146"/>
      <c r="D75" s="146"/>
      <c r="E75" s="146"/>
      <c r="F75" s="36" t="s">
        <v>1208</v>
      </c>
      <c r="G75" s="146"/>
      <c r="H75" s="146"/>
      <c r="I75" s="146"/>
    </row>
    <row r="76" spans="1:9" ht="12.75">
      <c r="A76" s="30" t="s">
        <v>703</v>
      </c>
      <c r="B76" s="157"/>
      <c r="C76" s="207"/>
      <c r="D76" s="157"/>
      <c r="E76" s="160" t="s">
        <v>783</v>
      </c>
      <c r="F76" s="160" t="s">
        <v>1209</v>
      </c>
      <c r="G76" s="157"/>
      <c r="H76" s="157"/>
      <c r="I76" s="157"/>
    </row>
    <row r="77" spans="1:9" ht="12.75">
      <c r="A77" s="149"/>
      <c r="B77" s="157"/>
      <c r="C77" s="157"/>
      <c r="D77" s="157"/>
      <c r="E77" s="160"/>
      <c r="F77" s="160" t="s">
        <v>1210</v>
      </c>
      <c r="G77" s="157"/>
      <c r="H77" s="157"/>
      <c r="I77" s="157"/>
    </row>
    <row r="78" spans="1:9" ht="12.75">
      <c r="A78" s="149"/>
      <c r="B78" s="156" t="s">
        <v>14</v>
      </c>
      <c r="C78" s="157"/>
      <c r="D78" s="157"/>
      <c r="E78" s="160"/>
      <c r="F78" s="160" t="s">
        <v>1211</v>
      </c>
      <c r="G78" s="157"/>
      <c r="H78" s="157"/>
      <c r="I78" s="157"/>
    </row>
    <row r="79" spans="1:9" ht="12.75">
      <c r="A79" s="30" t="s">
        <v>703</v>
      </c>
      <c r="B79" s="156" t="s">
        <v>137</v>
      </c>
      <c r="C79" s="157"/>
      <c r="D79" s="157"/>
      <c r="E79" s="157"/>
      <c r="F79" s="160" t="s">
        <v>1212</v>
      </c>
      <c r="G79" s="157"/>
      <c r="H79" s="157"/>
      <c r="I79" s="157"/>
    </row>
    <row r="80" spans="1:9" ht="12.75">
      <c r="A80" s="149"/>
      <c r="B80" s="157"/>
      <c r="C80" s="157"/>
      <c r="D80" s="157"/>
      <c r="E80" s="157"/>
      <c r="F80" s="160" t="s">
        <v>1213</v>
      </c>
      <c r="G80" s="157"/>
      <c r="H80" s="157"/>
      <c r="I80" s="157"/>
    </row>
    <row r="81" spans="1:9" ht="12.75">
      <c r="A81" s="149"/>
      <c r="B81" s="157"/>
      <c r="C81" s="157"/>
      <c r="D81" s="157"/>
      <c r="E81" s="157"/>
      <c r="F81" s="160" t="s">
        <v>1215</v>
      </c>
      <c r="G81" s="157"/>
      <c r="H81" s="157"/>
      <c r="I81" s="157"/>
    </row>
    <row r="82" spans="1:9" ht="12.75">
      <c r="A82" s="30" t="s">
        <v>703</v>
      </c>
      <c r="B82" s="157"/>
      <c r="C82" s="157"/>
      <c r="D82" s="157"/>
      <c r="E82" s="157"/>
      <c r="F82" s="160" t="s">
        <v>1216</v>
      </c>
      <c r="G82" s="157"/>
      <c r="H82" s="157"/>
      <c r="I82" s="157"/>
    </row>
    <row r="83" spans="1:9" ht="12.75">
      <c r="A83" s="149"/>
      <c r="B83" s="157"/>
      <c r="C83" s="157"/>
      <c r="D83" s="157"/>
      <c r="E83" s="157"/>
      <c r="F83" s="160" t="s">
        <v>1217</v>
      </c>
      <c r="G83" s="157"/>
      <c r="H83" s="157"/>
      <c r="I83" s="157"/>
    </row>
    <row r="84" spans="1:9" ht="12.75">
      <c r="A84" s="149"/>
      <c r="B84" s="157"/>
      <c r="C84" s="157"/>
      <c r="D84" s="157"/>
      <c r="E84" s="157"/>
      <c r="F84" s="160" t="s">
        <v>1218</v>
      </c>
      <c r="G84" s="157"/>
      <c r="H84" s="157"/>
      <c r="I84" s="157"/>
    </row>
    <row r="85" spans="1:9" ht="12.75">
      <c r="A85" s="30" t="s">
        <v>703</v>
      </c>
      <c r="B85" s="157"/>
      <c r="C85" s="157"/>
      <c r="D85" s="157"/>
      <c r="E85" s="157"/>
      <c r="F85" s="160" t="s">
        <v>1219</v>
      </c>
      <c r="G85" s="157"/>
      <c r="H85" s="157"/>
      <c r="I85" s="157"/>
    </row>
    <row r="86" spans="1:9" ht="12.75">
      <c r="A86" s="149"/>
      <c r="B86" s="157"/>
      <c r="C86" s="157"/>
      <c r="D86" s="157"/>
      <c r="E86" s="157"/>
      <c r="F86" s="160" t="s">
        <v>1220</v>
      </c>
      <c r="G86" s="157"/>
      <c r="H86" s="157"/>
      <c r="I86" s="157"/>
    </row>
    <row r="87" spans="1:9" ht="12.75">
      <c r="A87" s="30" t="s">
        <v>703</v>
      </c>
      <c r="B87" s="157"/>
      <c r="C87" s="157"/>
      <c r="D87" s="157"/>
      <c r="E87" s="157"/>
      <c r="F87" s="160" t="s">
        <v>1222</v>
      </c>
      <c r="G87" s="157"/>
      <c r="H87" s="157"/>
      <c r="I87" s="157"/>
    </row>
    <row r="88" spans="1:9" ht="12.75">
      <c r="A88" s="149"/>
      <c r="B88" s="157"/>
      <c r="C88" s="157"/>
      <c r="D88" s="157"/>
      <c r="E88" s="157"/>
      <c r="F88" s="160" t="s">
        <v>1223</v>
      </c>
      <c r="G88" s="157"/>
      <c r="H88" s="157"/>
      <c r="I88" s="157"/>
    </row>
    <row r="89" spans="1:9" ht="12.75">
      <c r="A89" s="30" t="s">
        <v>703</v>
      </c>
      <c r="B89" s="157"/>
      <c r="C89" s="157"/>
      <c r="D89" s="157"/>
      <c r="E89" s="157"/>
      <c r="F89" s="160" t="s">
        <v>1225</v>
      </c>
      <c r="G89" s="157"/>
      <c r="H89" s="157"/>
      <c r="I89" s="157"/>
    </row>
    <row r="90" spans="1:9" ht="12.75">
      <c r="A90" s="149"/>
      <c r="B90" s="157"/>
      <c r="C90" s="157"/>
      <c r="D90" s="157"/>
      <c r="E90" s="157"/>
      <c r="F90" s="160" t="s">
        <v>1226</v>
      </c>
      <c r="G90" s="157"/>
      <c r="H90" s="157"/>
      <c r="I90" s="157"/>
    </row>
    <row r="91" spans="1:9" ht="12.75">
      <c r="B91" s="157"/>
      <c r="C91" s="157"/>
      <c r="D91" s="157"/>
      <c r="E91" s="157"/>
      <c r="F91" s="157"/>
      <c r="G91" s="157"/>
      <c r="H91" s="157"/>
      <c r="I91" s="1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6"/>
  <sheetViews>
    <sheetView workbookViewId="0"/>
  </sheetViews>
  <sheetFormatPr baseColWidth="10" defaultColWidth="14.42578125" defaultRowHeight="15" customHeight="1"/>
  <cols>
    <col min="1" max="1" width="61.140625" customWidth="1"/>
    <col min="2" max="2" width="9" customWidth="1"/>
    <col min="3" max="3" width="10.28515625" customWidth="1"/>
    <col min="4" max="4" width="11.42578125" customWidth="1"/>
    <col min="5" max="5" width="8.28515625" customWidth="1"/>
    <col min="6" max="6" width="13.85546875" customWidth="1"/>
    <col min="7" max="7" width="15.7109375" customWidth="1"/>
    <col min="8" max="8" width="10.42578125" customWidth="1"/>
    <col min="9" max="9" width="8.85546875" customWidth="1"/>
    <col min="10" max="10" width="12.85546875" customWidth="1"/>
    <col min="11" max="27" width="17.28515625" customWidth="1"/>
  </cols>
  <sheetData>
    <row r="1" spans="1:27">
      <c r="A1" s="9" t="s">
        <v>2</v>
      </c>
      <c r="B1" s="9" t="s">
        <v>16</v>
      </c>
      <c r="C1" s="10" t="s">
        <v>17</v>
      </c>
      <c r="D1" s="9" t="s">
        <v>18</v>
      </c>
      <c r="E1" s="9" t="s">
        <v>19</v>
      </c>
      <c r="F1" s="10" t="s">
        <v>20</v>
      </c>
      <c r="G1" s="9" t="s">
        <v>21</v>
      </c>
      <c r="H1" s="10" t="s">
        <v>22</v>
      </c>
      <c r="I1" s="11" t="s">
        <v>23</v>
      </c>
      <c r="J1" s="10" t="s">
        <v>24</v>
      </c>
      <c r="K1" s="11" t="s">
        <v>25</v>
      </c>
      <c r="L1" s="11" t="s">
        <v>26</v>
      </c>
    </row>
    <row r="2" spans="1:27">
      <c r="A2" s="12" t="s">
        <v>27</v>
      </c>
      <c r="B2" s="13">
        <v>1</v>
      </c>
      <c r="C2" s="14">
        <v>160</v>
      </c>
      <c r="D2" s="14">
        <v>5</v>
      </c>
      <c r="E2" s="14">
        <v>11</v>
      </c>
      <c r="F2" s="14">
        <f t="shared" ref="F2:F13" si="0">D2*E2</f>
        <v>55</v>
      </c>
      <c r="G2" s="13">
        <f t="shared" ref="G2:G13" si="1">C2-F2</f>
        <v>105</v>
      </c>
      <c r="H2" s="14">
        <v>0</v>
      </c>
      <c r="I2" s="12">
        <v>21</v>
      </c>
      <c r="J2" s="14">
        <f t="shared" ref="J2:J13" si="2">H2*I2</f>
        <v>0</v>
      </c>
      <c r="K2" s="15">
        <f t="shared" ref="K2:K13" si="3">G2-J2</f>
        <v>105</v>
      </c>
      <c r="L2" s="15">
        <f t="shared" ref="L2:L13" si="4">K2/7</f>
        <v>15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>
      <c r="A3" s="12" t="s">
        <v>28</v>
      </c>
      <c r="B3" s="13">
        <v>1</v>
      </c>
      <c r="C3" s="14">
        <v>160</v>
      </c>
      <c r="D3" s="14">
        <v>5</v>
      </c>
      <c r="E3" s="14">
        <v>11</v>
      </c>
      <c r="F3" s="14">
        <f t="shared" si="0"/>
        <v>55</v>
      </c>
      <c r="G3" s="13">
        <f t="shared" si="1"/>
        <v>105</v>
      </c>
      <c r="H3" s="14">
        <v>1</v>
      </c>
      <c r="I3" s="12">
        <v>21</v>
      </c>
      <c r="J3" s="14">
        <f t="shared" si="2"/>
        <v>21</v>
      </c>
      <c r="K3" s="15">
        <f t="shared" si="3"/>
        <v>84</v>
      </c>
      <c r="L3" s="15">
        <f t="shared" si="4"/>
        <v>12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>
      <c r="A4" s="12" t="s">
        <v>29</v>
      </c>
      <c r="B4" s="13">
        <v>1</v>
      </c>
      <c r="C4" s="14">
        <v>96</v>
      </c>
      <c r="D4" s="14">
        <v>3</v>
      </c>
      <c r="E4" s="14">
        <v>11</v>
      </c>
      <c r="F4" s="14">
        <f t="shared" si="0"/>
        <v>33</v>
      </c>
      <c r="G4" s="13">
        <f t="shared" si="1"/>
        <v>63</v>
      </c>
      <c r="H4" s="14">
        <v>0</v>
      </c>
      <c r="I4" s="12">
        <v>21</v>
      </c>
      <c r="J4" s="14">
        <f t="shared" si="2"/>
        <v>0</v>
      </c>
      <c r="K4" s="15">
        <f t="shared" si="3"/>
        <v>63</v>
      </c>
      <c r="L4" s="15">
        <f t="shared" si="4"/>
        <v>9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>
      <c r="A5" s="12" t="s">
        <v>30</v>
      </c>
      <c r="B5" s="13">
        <v>1</v>
      </c>
      <c r="C5" s="14">
        <v>96</v>
      </c>
      <c r="D5" s="14">
        <v>3</v>
      </c>
      <c r="E5" s="14">
        <v>11</v>
      </c>
      <c r="F5" s="14">
        <f t="shared" si="0"/>
        <v>33</v>
      </c>
      <c r="G5" s="13">
        <f t="shared" si="1"/>
        <v>63</v>
      </c>
      <c r="H5" s="14">
        <v>0</v>
      </c>
      <c r="I5" s="12">
        <v>21</v>
      </c>
      <c r="J5" s="14">
        <f t="shared" si="2"/>
        <v>0</v>
      </c>
      <c r="K5" s="15">
        <f t="shared" si="3"/>
        <v>63</v>
      </c>
      <c r="L5" s="15">
        <f t="shared" si="4"/>
        <v>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A6" s="16" t="s">
        <v>31</v>
      </c>
      <c r="B6" s="17">
        <v>2</v>
      </c>
      <c r="C6" s="17">
        <v>189</v>
      </c>
      <c r="D6" s="17">
        <v>9</v>
      </c>
      <c r="E6" s="17">
        <v>7</v>
      </c>
      <c r="F6" s="17">
        <f t="shared" si="0"/>
        <v>63</v>
      </c>
      <c r="G6" s="18">
        <f t="shared" si="1"/>
        <v>126</v>
      </c>
      <c r="H6" s="17">
        <v>1</v>
      </c>
      <c r="I6" s="16">
        <v>13</v>
      </c>
      <c r="J6" s="17">
        <f t="shared" si="2"/>
        <v>13</v>
      </c>
      <c r="K6" s="15">
        <f t="shared" si="3"/>
        <v>113</v>
      </c>
      <c r="L6" s="15">
        <f t="shared" si="4"/>
        <v>16.142857142857142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16" t="s">
        <v>33</v>
      </c>
      <c r="B7" s="18">
        <v>2</v>
      </c>
      <c r="C7" s="17">
        <v>84</v>
      </c>
      <c r="D7" s="17">
        <v>4</v>
      </c>
      <c r="E7" s="17">
        <v>7</v>
      </c>
      <c r="F7" s="17">
        <f t="shared" si="0"/>
        <v>28</v>
      </c>
      <c r="G7" s="18">
        <f t="shared" si="1"/>
        <v>56</v>
      </c>
      <c r="H7" s="17">
        <v>1</v>
      </c>
      <c r="I7" s="16">
        <v>13</v>
      </c>
      <c r="J7" s="17">
        <f t="shared" si="2"/>
        <v>13</v>
      </c>
      <c r="K7" s="15">
        <f t="shared" si="3"/>
        <v>43</v>
      </c>
      <c r="L7" s="15">
        <f t="shared" si="4"/>
        <v>6.1428571428571432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>
      <c r="A8" s="16" t="s">
        <v>45</v>
      </c>
      <c r="B8" s="18">
        <v>2</v>
      </c>
      <c r="C8" s="17">
        <v>105</v>
      </c>
      <c r="D8" s="17">
        <v>5</v>
      </c>
      <c r="E8" s="17">
        <v>7</v>
      </c>
      <c r="F8" s="17">
        <f t="shared" si="0"/>
        <v>35</v>
      </c>
      <c r="G8" s="18">
        <f t="shared" si="1"/>
        <v>70</v>
      </c>
      <c r="H8" s="17">
        <v>0</v>
      </c>
      <c r="I8" s="16">
        <v>13</v>
      </c>
      <c r="J8" s="17">
        <f t="shared" si="2"/>
        <v>0</v>
      </c>
      <c r="K8" s="15">
        <f t="shared" si="3"/>
        <v>70</v>
      </c>
      <c r="L8" s="15">
        <f t="shared" si="4"/>
        <v>10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>
      <c r="A9" s="27"/>
      <c r="B9" s="27"/>
      <c r="C9" s="27"/>
      <c r="D9" s="27"/>
      <c r="E9" s="10"/>
      <c r="F9" s="10">
        <f t="shared" si="0"/>
        <v>0</v>
      </c>
      <c r="G9" s="9">
        <f t="shared" si="1"/>
        <v>0</v>
      </c>
      <c r="H9" s="27"/>
      <c r="J9" s="10">
        <f t="shared" si="2"/>
        <v>0</v>
      </c>
      <c r="K9" s="15">
        <f t="shared" si="3"/>
        <v>0</v>
      </c>
      <c r="L9" s="15">
        <f t="shared" si="4"/>
        <v>0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>
      <c r="A10" s="29"/>
      <c r="B10" s="29"/>
      <c r="C10" s="29"/>
      <c r="D10" s="29"/>
      <c r="E10" s="10"/>
      <c r="F10" s="10">
        <f t="shared" si="0"/>
        <v>0</v>
      </c>
      <c r="G10" s="9">
        <f t="shared" si="1"/>
        <v>0</v>
      </c>
      <c r="H10" s="29"/>
      <c r="J10" s="10">
        <f t="shared" si="2"/>
        <v>0</v>
      </c>
      <c r="K10" s="15">
        <f t="shared" si="3"/>
        <v>0</v>
      </c>
      <c r="L10" s="15">
        <f t="shared" si="4"/>
        <v>0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>
      <c r="A11" s="12" t="s">
        <v>54</v>
      </c>
      <c r="B11" s="12">
        <v>1</v>
      </c>
      <c r="C11" s="12">
        <v>192</v>
      </c>
      <c r="D11" s="12">
        <v>6</v>
      </c>
      <c r="E11" s="14">
        <v>11</v>
      </c>
      <c r="F11" s="14">
        <f t="shared" si="0"/>
        <v>66</v>
      </c>
      <c r="G11" s="13">
        <f t="shared" si="1"/>
        <v>126</v>
      </c>
      <c r="H11" s="12">
        <v>1</v>
      </c>
      <c r="I11" s="12">
        <v>21</v>
      </c>
      <c r="J11" s="14">
        <f t="shared" si="2"/>
        <v>21</v>
      </c>
      <c r="K11" s="15">
        <f t="shared" si="3"/>
        <v>105</v>
      </c>
      <c r="L11" s="15">
        <f t="shared" si="4"/>
        <v>15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>
      <c r="A12" s="12" t="s">
        <v>56</v>
      </c>
      <c r="B12" s="12">
        <v>1</v>
      </c>
      <c r="C12" s="12">
        <v>160</v>
      </c>
      <c r="D12" s="12">
        <v>5</v>
      </c>
      <c r="E12" s="14">
        <v>11</v>
      </c>
      <c r="F12" s="14">
        <f t="shared" si="0"/>
        <v>55</v>
      </c>
      <c r="G12" s="13">
        <f t="shared" si="1"/>
        <v>105</v>
      </c>
      <c r="H12" s="12">
        <v>1</v>
      </c>
      <c r="I12" s="12">
        <v>21</v>
      </c>
      <c r="J12" s="14">
        <f t="shared" si="2"/>
        <v>21</v>
      </c>
      <c r="K12" s="15">
        <f t="shared" si="3"/>
        <v>84</v>
      </c>
      <c r="L12" s="15">
        <f t="shared" si="4"/>
        <v>12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>
      <c r="A13" s="16" t="s">
        <v>60</v>
      </c>
      <c r="B13" s="16">
        <v>2</v>
      </c>
      <c r="C13" s="16">
        <v>105</v>
      </c>
      <c r="D13" s="16">
        <v>5</v>
      </c>
      <c r="E13" s="17">
        <v>7</v>
      </c>
      <c r="F13" s="17">
        <f t="shared" si="0"/>
        <v>35</v>
      </c>
      <c r="G13" s="18">
        <f t="shared" si="1"/>
        <v>70</v>
      </c>
      <c r="H13" s="16">
        <v>1</v>
      </c>
      <c r="I13" s="16">
        <v>13</v>
      </c>
      <c r="J13" s="17">
        <f t="shared" si="2"/>
        <v>13</v>
      </c>
      <c r="K13" s="15">
        <f t="shared" si="3"/>
        <v>57</v>
      </c>
      <c r="L13" s="15">
        <f t="shared" si="4"/>
        <v>8.1428571428571423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>
      <c r="A14" s="11" t="s">
        <v>63</v>
      </c>
      <c r="C14">
        <f>SUM(C2:C13)</f>
        <v>1347</v>
      </c>
      <c r="D14" s="11"/>
      <c r="H14" s="9"/>
      <c r="L14">
        <f>SUM(L2:L13)</f>
        <v>112.42857142857142</v>
      </c>
      <c r="N14">
        <f>SUM(L2:L5,L11:L12)</f>
        <v>72</v>
      </c>
    </row>
    <row r="15" spans="1:27">
      <c r="A15" s="11" t="s">
        <v>69</v>
      </c>
      <c r="C15" s="11">
        <v>84</v>
      </c>
      <c r="D15" s="11">
        <v>4</v>
      </c>
      <c r="G15">
        <f>SUM(G2:G13)</f>
        <v>889</v>
      </c>
      <c r="H15" s="10" t="s">
        <v>70</v>
      </c>
      <c r="J15">
        <f t="shared" ref="J15:K15" si="5">SUM(J2:J13)</f>
        <v>102</v>
      </c>
      <c r="K15">
        <f t="shared" si="5"/>
        <v>787</v>
      </c>
    </row>
    <row r="16" spans="1:27" ht="12.75">
      <c r="A16" s="11" t="s">
        <v>71</v>
      </c>
      <c r="C16" s="11">
        <v>96</v>
      </c>
      <c r="D16" s="11">
        <v>3</v>
      </c>
      <c r="N16" s="11" t="s">
        <v>72</v>
      </c>
      <c r="O16" s="11" t="s">
        <v>73</v>
      </c>
    </row>
    <row r="17" spans="1:15" ht="15.75" customHeight="1">
      <c r="A17" s="11" t="s">
        <v>74</v>
      </c>
      <c r="C17" s="11">
        <v>410</v>
      </c>
      <c r="G17">
        <f>(G11+G2+G3+G4+G5)</f>
        <v>462</v>
      </c>
      <c r="H17" s="11" t="s">
        <v>76</v>
      </c>
      <c r="J17">
        <f t="shared" ref="J17:J18" si="6">(G17/6)/4</f>
        <v>19.25</v>
      </c>
      <c r="K17" s="11" t="s">
        <v>98</v>
      </c>
      <c r="N17">
        <f>SUM(K2:K5,K11,K12)</f>
        <v>504</v>
      </c>
      <c r="O17">
        <f>SUM(K6:K8,K13)</f>
        <v>283</v>
      </c>
    </row>
    <row r="18" spans="1:15" ht="15.75" customHeight="1">
      <c r="A18" s="11" t="s">
        <v>115</v>
      </c>
      <c r="C18" s="11">
        <v>63</v>
      </c>
      <c r="G18">
        <f>G12</f>
        <v>105</v>
      </c>
      <c r="H18" s="11" t="s">
        <v>116</v>
      </c>
      <c r="J18">
        <f t="shared" si="6"/>
        <v>4.375</v>
      </c>
      <c r="K18" s="11" t="s">
        <v>98</v>
      </c>
      <c r="N18">
        <f>N17/7</f>
        <v>72</v>
      </c>
    </row>
    <row r="19" spans="1:15" ht="15.75" customHeight="1">
      <c r="C19">
        <f>SUM(C14:C18)</f>
        <v>2000</v>
      </c>
    </row>
    <row r="20" spans="1:15" ht="15.75" customHeight="1">
      <c r="A20" s="11" t="s">
        <v>120</v>
      </c>
      <c r="C20">
        <f>SUM(C16:C18)</f>
        <v>569</v>
      </c>
      <c r="D20" s="11">
        <v>960</v>
      </c>
    </row>
    <row r="21" spans="1:15" ht="15.75" customHeight="1">
      <c r="A21" s="11" t="s">
        <v>122</v>
      </c>
      <c r="C21">
        <f>SUM(C16:C18)</f>
        <v>569</v>
      </c>
      <c r="D21" s="11">
        <v>1040</v>
      </c>
    </row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72"/>
  <sheetViews>
    <sheetView workbookViewId="0"/>
  </sheetViews>
  <sheetFormatPr baseColWidth="10" defaultColWidth="14.42578125" defaultRowHeight="15" customHeight="1"/>
  <cols>
    <col min="2" max="2" width="63.85546875" customWidth="1"/>
    <col min="3" max="4" width="1.140625" customWidth="1"/>
    <col min="5" max="5" width="35" customWidth="1"/>
  </cols>
  <sheetData>
    <row r="1" spans="1:11" ht="15" customHeight="1">
      <c r="A1" s="144" t="s">
        <v>69</v>
      </c>
      <c r="B1" s="144" t="s">
        <v>668</v>
      </c>
      <c r="C1" s="144" t="s">
        <v>669</v>
      </c>
      <c r="D1" s="144" t="s">
        <v>670</v>
      </c>
      <c r="E1" s="145" t="s">
        <v>671</v>
      </c>
      <c r="F1" s="145" t="s">
        <v>672</v>
      </c>
      <c r="H1" s="36" t="s">
        <v>1154</v>
      </c>
    </row>
    <row r="2" spans="1:11" ht="15" customHeight="1">
      <c r="B2" s="157"/>
      <c r="C2" s="157"/>
      <c r="D2" s="157"/>
      <c r="E2" s="159" t="s">
        <v>1156</v>
      </c>
      <c r="F2" s="157"/>
      <c r="G2" s="157"/>
      <c r="H2" s="157"/>
      <c r="I2" s="157"/>
      <c r="J2" s="157"/>
      <c r="K2" s="157"/>
    </row>
    <row r="3" spans="1:11" ht="15" customHeight="1">
      <c r="A3" s="11" t="s">
        <v>69</v>
      </c>
      <c r="B3" s="156" t="s">
        <v>346</v>
      </c>
      <c r="C3" s="157"/>
      <c r="D3" s="157"/>
      <c r="E3" s="157"/>
      <c r="F3" s="178" t="s">
        <v>1160</v>
      </c>
      <c r="G3" s="157"/>
      <c r="H3" s="157"/>
      <c r="I3" s="157"/>
      <c r="J3" s="157"/>
      <c r="K3" s="157"/>
    </row>
    <row r="4" spans="1:11" ht="15" customHeight="1">
      <c r="A4" s="11" t="s">
        <v>69</v>
      </c>
      <c r="B4" s="156" t="s">
        <v>352</v>
      </c>
      <c r="C4" s="157"/>
      <c r="D4" s="157"/>
      <c r="E4" s="157"/>
      <c r="F4" s="178" t="s">
        <v>1161</v>
      </c>
      <c r="G4" s="157"/>
      <c r="H4" s="157"/>
      <c r="I4" s="157"/>
      <c r="J4" s="157"/>
      <c r="K4" s="157"/>
    </row>
    <row r="5" spans="1:11" ht="15" customHeight="1">
      <c r="A5" s="11" t="s">
        <v>69</v>
      </c>
      <c r="B5" s="156" t="s">
        <v>372</v>
      </c>
      <c r="C5" s="157"/>
      <c r="D5" s="157"/>
      <c r="E5" s="157"/>
      <c r="F5" s="178" t="s">
        <v>1165</v>
      </c>
      <c r="G5" s="157"/>
      <c r="H5" s="157"/>
      <c r="I5" s="157"/>
      <c r="J5" s="157"/>
      <c r="K5" s="157"/>
    </row>
    <row r="6" spans="1:11" ht="15" customHeight="1">
      <c r="A6" s="11" t="s">
        <v>69</v>
      </c>
      <c r="B6" s="156" t="s">
        <v>704</v>
      </c>
      <c r="C6" s="157"/>
      <c r="D6" s="157"/>
      <c r="E6" s="157"/>
      <c r="F6" s="178" t="s">
        <v>1171</v>
      </c>
      <c r="G6" s="157"/>
      <c r="H6" s="157"/>
      <c r="I6" s="157"/>
      <c r="J6" s="157"/>
      <c r="K6" s="157"/>
    </row>
    <row r="7" spans="1:11" ht="15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5" customHeight="1">
      <c r="B8" s="126"/>
      <c r="C8" s="126"/>
      <c r="D8" s="126"/>
      <c r="E8" s="168" t="s">
        <v>1176</v>
      </c>
      <c r="F8" s="126"/>
      <c r="G8" s="126"/>
      <c r="H8" s="126"/>
      <c r="I8" s="126"/>
      <c r="J8" s="126"/>
      <c r="K8" s="126"/>
    </row>
    <row r="9" spans="1:11" ht="15" customHeight="1">
      <c r="B9" s="154" t="s">
        <v>328</v>
      </c>
      <c r="C9" s="126"/>
      <c r="D9" s="126"/>
      <c r="E9" s="126"/>
      <c r="F9" s="131"/>
      <c r="G9" s="126"/>
      <c r="H9" s="126"/>
      <c r="I9" s="126"/>
      <c r="J9" s="126"/>
      <c r="K9" s="126"/>
    </row>
    <row r="10" spans="1:11" ht="15" customHeight="1">
      <c r="A10" s="11" t="s">
        <v>69</v>
      </c>
      <c r="B10" s="210" t="s">
        <v>396</v>
      </c>
      <c r="C10" s="126"/>
      <c r="D10" s="126"/>
      <c r="E10" s="126"/>
      <c r="F10" s="131" t="s">
        <v>1183</v>
      </c>
      <c r="G10" s="126"/>
      <c r="H10" s="126"/>
      <c r="I10" s="126"/>
      <c r="J10" s="126"/>
      <c r="K10" s="126"/>
    </row>
    <row r="11" spans="1:11" ht="15" customHeight="1">
      <c r="A11" s="11" t="s">
        <v>69</v>
      </c>
      <c r="B11" s="154" t="s">
        <v>405</v>
      </c>
      <c r="C11" s="126"/>
      <c r="D11" s="126"/>
      <c r="E11" s="126"/>
      <c r="F11" s="131" t="s">
        <v>1184</v>
      </c>
      <c r="G11" s="126"/>
      <c r="H11" s="126"/>
      <c r="I11" s="126"/>
      <c r="J11" s="126"/>
      <c r="K11" s="126"/>
    </row>
    <row r="12" spans="1:11" ht="15" customHeight="1">
      <c r="A12" s="11" t="s">
        <v>69</v>
      </c>
      <c r="B12" s="154" t="s">
        <v>704</v>
      </c>
      <c r="C12" s="126"/>
      <c r="D12" s="126"/>
      <c r="E12" s="126"/>
      <c r="F12" s="131" t="s">
        <v>1185</v>
      </c>
      <c r="G12" s="126"/>
      <c r="H12" s="126"/>
      <c r="I12" s="126"/>
      <c r="J12" s="126"/>
      <c r="K12" s="126"/>
    </row>
    <row r="13" spans="1:11" ht="15" customHeight="1">
      <c r="A13" s="11" t="s">
        <v>69</v>
      </c>
      <c r="B13" s="126"/>
      <c r="C13" s="126"/>
      <c r="D13" s="126"/>
      <c r="E13" s="126"/>
      <c r="F13" s="131" t="s">
        <v>1188</v>
      </c>
      <c r="G13" s="126"/>
      <c r="H13" s="126"/>
      <c r="I13" s="126"/>
      <c r="J13" s="126"/>
      <c r="K13" s="126"/>
    </row>
    <row r="14" spans="1:11" ht="15" customHeight="1">
      <c r="A14" s="11" t="s">
        <v>69</v>
      </c>
      <c r="B14" s="126"/>
      <c r="C14" s="126"/>
      <c r="D14" s="126"/>
      <c r="E14" s="126"/>
      <c r="F14" s="131" t="s">
        <v>1191</v>
      </c>
      <c r="G14" s="126"/>
      <c r="H14" s="126"/>
      <c r="I14" s="126"/>
      <c r="J14" s="126"/>
      <c r="K14" s="126"/>
    </row>
    <row r="15" spans="1:11" ht="15" customHeight="1">
      <c r="A15" s="11" t="s">
        <v>69</v>
      </c>
      <c r="B15" s="126"/>
      <c r="C15" s="126"/>
      <c r="D15" s="126"/>
      <c r="E15" s="126"/>
      <c r="F15" s="131" t="s">
        <v>1193</v>
      </c>
      <c r="G15" s="126"/>
      <c r="H15" s="126"/>
      <c r="I15" s="126"/>
      <c r="J15" s="126"/>
      <c r="K15" s="126"/>
    </row>
    <row r="16" spans="1:11" ht="15" customHeight="1">
      <c r="A16" s="11" t="s">
        <v>69</v>
      </c>
      <c r="B16" s="126"/>
      <c r="C16" s="126"/>
      <c r="D16" s="126"/>
      <c r="E16" s="126"/>
      <c r="F16" s="131" t="s">
        <v>1195</v>
      </c>
      <c r="G16" s="126"/>
      <c r="H16" s="126"/>
      <c r="I16" s="126"/>
      <c r="J16" s="126"/>
      <c r="K16" s="126"/>
    </row>
    <row r="17" spans="1:12" ht="15" customHeight="1"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2" ht="15" customHeight="1">
      <c r="B18" s="157"/>
      <c r="C18" s="157"/>
      <c r="D18" s="157"/>
      <c r="E18" s="159" t="s">
        <v>1199</v>
      </c>
      <c r="F18" s="157"/>
      <c r="G18" s="157"/>
      <c r="H18" s="157"/>
      <c r="I18" s="157"/>
      <c r="J18" s="157"/>
      <c r="K18" s="157"/>
      <c r="L18" s="157"/>
    </row>
    <row r="19" spans="1:12" ht="15" customHeight="1">
      <c r="A19" s="30" t="s">
        <v>674</v>
      </c>
      <c r="B19" s="156" t="s">
        <v>14</v>
      </c>
      <c r="C19" s="157"/>
      <c r="D19" s="157"/>
      <c r="E19" s="157"/>
      <c r="F19" s="160" t="s">
        <v>1203</v>
      </c>
      <c r="G19" s="157"/>
      <c r="H19" s="160" t="s">
        <v>885</v>
      </c>
      <c r="I19" s="157"/>
      <c r="J19" s="157"/>
      <c r="K19" s="157"/>
      <c r="L19" s="157"/>
    </row>
    <row r="20" spans="1:12" ht="15" customHeight="1">
      <c r="B20" s="156" t="s">
        <v>307</v>
      </c>
      <c r="C20" s="157"/>
      <c r="D20" s="157"/>
      <c r="E20" s="157"/>
      <c r="F20" s="160"/>
      <c r="G20" s="157"/>
      <c r="H20" s="157"/>
      <c r="I20" s="157"/>
      <c r="J20" s="157"/>
      <c r="K20" s="157"/>
      <c r="L20" s="157"/>
    </row>
    <row r="21" spans="1:12" ht="15" customHeight="1">
      <c r="B21" s="156" t="s">
        <v>314</v>
      </c>
      <c r="C21" s="157"/>
      <c r="D21" s="157"/>
      <c r="E21" s="157"/>
      <c r="F21" s="160"/>
      <c r="G21" s="157"/>
      <c r="H21" s="157"/>
      <c r="I21" s="157"/>
      <c r="J21" s="157"/>
      <c r="K21" s="157"/>
      <c r="L21" s="157"/>
    </row>
    <row r="22" spans="1:12" ht="15" customHeight="1">
      <c r="B22" s="156" t="s">
        <v>335</v>
      </c>
      <c r="C22" s="157"/>
      <c r="D22" s="157"/>
      <c r="E22" s="157"/>
      <c r="F22" s="160"/>
      <c r="G22" s="157"/>
      <c r="H22" s="157"/>
      <c r="I22" s="157"/>
      <c r="J22" s="157"/>
      <c r="K22" s="157"/>
      <c r="L22" s="157"/>
    </row>
    <row r="23" spans="1:12" ht="15" customHeight="1">
      <c r="B23" s="156" t="s">
        <v>340</v>
      </c>
      <c r="C23" s="157"/>
      <c r="D23" s="157"/>
      <c r="E23" s="157"/>
      <c r="F23" s="160"/>
      <c r="G23" s="157"/>
      <c r="H23" s="157"/>
      <c r="I23" s="157"/>
      <c r="J23" s="157"/>
      <c r="K23" s="157"/>
      <c r="L23" s="157"/>
    </row>
    <row r="24" spans="1:12" ht="15" customHeight="1">
      <c r="A24" s="30" t="s">
        <v>703</v>
      </c>
      <c r="B24" s="156" t="s">
        <v>364</v>
      </c>
      <c r="C24" s="157"/>
      <c r="D24" s="157"/>
      <c r="E24" s="157"/>
      <c r="F24" s="160" t="s">
        <v>1214</v>
      </c>
      <c r="G24" s="157"/>
      <c r="H24" s="157"/>
      <c r="I24" s="157"/>
      <c r="J24" s="157"/>
      <c r="K24" s="157"/>
      <c r="L24" s="157"/>
    </row>
    <row r="25" spans="1:12" ht="15" customHeight="1">
      <c r="B25" s="156" t="s">
        <v>413</v>
      </c>
      <c r="C25" s="157"/>
      <c r="D25" s="157"/>
      <c r="E25" s="157"/>
      <c r="F25" s="160"/>
      <c r="G25" s="157"/>
      <c r="H25" s="157"/>
      <c r="I25" s="157"/>
      <c r="J25" s="157"/>
      <c r="K25" s="157"/>
      <c r="L25" s="157"/>
    </row>
    <row r="26" spans="1:12" ht="15" customHeight="1">
      <c r="A26" s="30" t="s">
        <v>703</v>
      </c>
      <c r="B26" s="156" t="s">
        <v>423</v>
      </c>
      <c r="C26" s="157"/>
      <c r="D26" s="157"/>
      <c r="E26" s="157"/>
      <c r="F26" s="160" t="s">
        <v>1221</v>
      </c>
      <c r="G26" s="157"/>
      <c r="H26" s="157"/>
      <c r="I26" s="157"/>
      <c r="J26" s="157"/>
      <c r="K26" s="157"/>
      <c r="L26" s="157"/>
    </row>
    <row r="27" spans="1:12" ht="12.75">
      <c r="A27" s="30" t="s">
        <v>703</v>
      </c>
      <c r="B27" s="156" t="s">
        <v>429</v>
      </c>
      <c r="C27" s="157"/>
      <c r="D27" s="157"/>
      <c r="E27" s="157"/>
      <c r="F27" s="160" t="s">
        <v>1224</v>
      </c>
      <c r="G27" s="157"/>
      <c r="H27" s="157"/>
      <c r="I27" s="157"/>
      <c r="J27" s="157"/>
      <c r="K27" s="157"/>
      <c r="L27" s="157"/>
    </row>
    <row r="28" spans="1:12" ht="12.75">
      <c r="A28" s="11" t="s">
        <v>69</v>
      </c>
      <c r="B28" s="156" t="s">
        <v>438</v>
      </c>
      <c r="C28" s="157"/>
      <c r="D28" s="157"/>
      <c r="E28" s="157"/>
      <c r="F28" s="160" t="s">
        <v>1227</v>
      </c>
      <c r="G28" s="157"/>
      <c r="H28" s="157"/>
      <c r="I28" s="157"/>
      <c r="J28" s="157"/>
      <c r="K28" s="157"/>
      <c r="L28" s="157"/>
    </row>
    <row r="29" spans="1:12" ht="12.75">
      <c r="A29" s="11" t="s">
        <v>69</v>
      </c>
      <c r="B29" s="156" t="s">
        <v>475</v>
      </c>
      <c r="C29" s="157"/>
      <c r="D29" s="157"/>
      <c r="E29" s="157"/>
      <c r="F29" s="160" t="s">
        <v>1228</v>
      </c>
      <c r="G29" s="157"/>
      <c r="H29" s="157"/>
      <c r="I29" s="157"/>
      <c r="J29" s="157"/>
      <c r="K29" s="157"/>
      <c r="L29" s="157"/>
    </row>
    <row r="30" spans="1:12" ht="12.75">
      <c r="A30" s="11" t="s">
        <v>69</v>
      </c>
      <c r="B30" s="156" t="s">
        <v>483</v>
      </c>
      <c r="C30" s="157"/>
      <c r="D30" s="157"/>
      <c r="E30" s="157"/>
      <c r="F30" s="160" t="s">
        <v>1229</v>
      </c>
      <c r="G30" s="157"/>
      <c r="H30" s="157"/>
      <c r="I30" s="157"/>
      <c r="J30" s="157"/>
      <c r="K30" s="157"/>
      <c r="L30" s="157"/>
    </row>
    <row r="31" spans="1:12" ht="12.75">
      <c r="A31" s="30" t="s">
        <v>703</v>
      </c>
      <c r="B31" s="156" t="s">
        <v>498</v>
      </c>
      <c r="C31" s="157"/>
      <c r="D31" s="157"/>
      <c r="E31" s="157"/>
      <c r="F31" s="160" t="s">
        <v>1230</v>
      </c>
      <c r="G31" s="157"/>
      <c r="H31" s="157"/>
      <c r="I31" s="157"/>
      <c r="J31" s="157"/>
      <c r="K31" s="157"/>
      <c r="L31" s="157"/>
    </row>
    <row r="32" spans="1:12" ht="12.75">
      <c r="A32" s="11" t="s">
        <v>69</v>
      </c>
      <c r="B32" s="156" t="s">
        <v>562</v>
      </c>
      <c r="C32" s="157"/>
      <c r="D32" s="157"/>
      <c r="E32" s="157"/>
      <c r="F32" s="160" t="s">
        <v>1231</v>
      </c>
      <c r="G32" s="157"/>
      <c r="H32" s="157"/>
      <c r="I32" s="157"/>
      <c r="J32" s="157"/>
      <c r="K32" s="157"/>
      <c r="L32" s="157"/>
    </row>
    <row r="33" spans="1:12" ht="12.75">
      <c r="A33" s="30" t="s">
        <v>703</v>
      </c>
      <c r="B33" s="157"/>
      <c r="C33" s="157"/>
      <c r="D33" s="157"/>
      <c r="E33" s="157"/>
      <c r="F33" s="160" t="s">
        <v>1232</v>
      </c>
      <c r="G33" s="157"/>
      <c r="H33" s="157"/>
      <c r="I33" s="157"/>
      <c r="J33" s="157"/>
      <c r="K33" s="157"/>
      <c r="L33" s="157"/>
    </row>
    <row r="34" spans="1:12" ht="12.75">
      <c r="A34" s="11" t="s">
        <v>69</v>
      </c>
      <c r="B34" s="157"/>
      <c r="C34" s="157"/>
      <c r="D34" s="157"/>
      <c r="E34" s="157"/>
      <c r="F34" s="160" t="s">
        <v>1233</v>
      </c>
      <c r="G34" s="157"/>
      <c r="H34" s="157"/>
      <c r="I34" s="157"/>
      <c r="J34" s="157"/>
      <c r="K34" s="157"/>
      <c r="L34" s="157"/>
    </row>
    <row r="35" spans="1:12" ht="12.7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ht="12.75">
      <c r="B36" s="126"/>
      <c r="C36" s="126"/>
      <c r="D36" s="126"/>
      <c r="E36" s="168" t="s">
        <v>1234</v>
      </c>
      <c r="F36" s="126"/>
      <c r="G36" s="126"/>
      <c r="H36" s="126"/>
      <c r="I36" s="126"/>
      <c r="J36" s="126"/>
      <c r="K36" s="126"/>
      <c r="L36" s="126"/>
    </row>
    <row r="37" spans="1:12" ht="12.75">
      <c r="A37" s="30" t="s">
        <v>674</v>
      </c>
      <c r="B37" s="154" t="s">
        <v>794</v>
      </c>
      <c r="C37" s="126"/>
      <c r="D37" s="126"/>
      <c r="E37" s="126"/>
      <c r="F37" s="168" t="s">
        <v>1235</v>
      </c>
      <c r="G37" s="126"/>
      <c r="H37" s="126"/>
      <c r="I37" s="126"/>
      <c r="J37" s="126"/>
      <c r="K37" s="126"/>
      <c r="L37" s="126"/>
    </row>
    <row r="38" spans="1:12" ht="12.75">
      <c r="A38" s="30" t="s">
        <v>703</v>
      </c>
      <c r="B38" s="154" t="s">
        <v>445</v>
      </c>
      <c r="C38" s="126"/>
      <c r="D38" s="126"/>
      <c r="E38" s="126"/>
      <c r="F38" s="175" t="s">
        <v>1236</v>
      </c>
      <c r="G38" s="126"/>
      <c r="H38" s="126"/>
      <c r="I38" s="126"/>
      <c r="J38" s="126"/>
      <c r="K38" s="126"/>
      <c r="L38" s="126"/>
    </row>
    <row r="39" spans="1:12" ht="12.75">
      <c r="A39" s="11" t="s">
        <v>69</v>
      </c>
      <c r="B39" s="154" t="s">
        <v>465</v>
      </c>
      <c r="C39" s="126"/>
      <c r="D39" s="126"/>
      <c r="E39" s="126"/>
      <c r="F39" s="175" t="s">
        <v>1237</v>
      </c>
      <c r="G39" s="126"/>
      <c r="H39" s="126"/>
      <c r="I39" s="126"/>
      <c r="J39" s="126"/>
      <c r="K39" s="126"/>
      <c r="L39" s="126"/>
    </row>
    <row r="40" spans="1:12" ht="12.75">
      <c r="A40" s="11" t="s">
        <v>69</v>
      </c>
      <c r="B40" s="126"/>
      <c r="C40" s="126"/>
      <c r="D40" s="126"/>
      <c r="E40" s="126"/>
      <c r="F40" s="175" t="s">
        <v>1238</v>
      </c>
      <c r="G40" s="126"/>
      <c r="H40" s="126"/>
      <c r="I40" s="126"/>
      <c r="J40" s="126"/>
      <c r="K40" s="126"/>
      <c r="L40" s="126"/>
    </row>
    <row r="41" spans="1:12" ht="12.75">
      <c r="A41" s="11" t="s">
        <v>69</v>
      </c>
      <c r="B41" s="126"/>
      <c r="C41" s="126"/>
      <c r="D41" s="126"/>
      <c r="E41" s="126"/>
      <c r="F41" s="175" t="s">
        <v>1239</v>
      </c>
      <c r="G41" s="126"/>
      <c r="H41" s="126"/>
      <c r="I41" s="126"/>
      <c r="J41" s="126"/>
      <c r="K41" s="126"/>
      <c r="L41" s="126"/>
    </row>
    <row r="42" spans="1:12" ht="12.75">
      <c r="A42" s="11" t="s">
        <v>69</v>
      </c>
      <c r="B42" s="126"/>
      <c r="C42" s="126"/>
      <c r="D42" s="126"/>
      <c r="E42" s="126"/>
      <c r="F42" s="175" t="s">
        <v>1240</v>
      </c>
      <c r="G42" s="126"/>
      <c r="H42" s="126"/>
      <c r="I42" s="126"/>
      <c r="J42" s="126"/>
      <c r="K42" s="126"/>
      <c r="L42" s="126"/>
    </row>
    <row r="43" spans="1:12" ht="12.75">
      <c r="A43" s="30" t="s">
        <v>674</v>
      </c>
      <c r="B43" s="126"/>
      <c r="C43" s="126"/>
      <c r="D43" s="126"/>
      <c r="E43" s="126"/>
      <c r="F43" s="175" t="s">
        <v>1241</v>
      </c>
      <c r="G43" s="126"/>
      <c r="H43" s="126"/>
      <c r="I43" s="126"/>
      <c r="J43" s="126"/>
      <c r="K43" s="126"/>
      <c r="L43" s="126"/>
    </row>
    <row r="44" spans="1:12" ht="12.75">
      <c r="A44" s="30" t="s">
        <v>674</v>
      </c>
      <c r="B44" s="126"/>
      <c r="C44" s="126"/>
      <c r="D44" s="126"/>
      <c r="E44" s="126"/>
      <c r="F44" s="175" t="s">
        <v>1242</v>
      </c>
      <c r="G44" s="126"/>
      <c r="H44" s="126"/>
      <c r="I44" s="126"/>
      <c r="J44" s="126"/>
      <c r="K44" s="126"/>
      <c r="L44" s="126"/>
    </row>
    <row r="45" spans="1:12" ht="12.75">
      <c r="A45" s="30" t="s">
        <v>674</v>
      </c>
      <c r="B45" s="126"/>
      <c r="C45" s="126"/>
      <c r="D45" s="126"/>
      <c r="E45" s="126"/>
      <c r="F45" s="175" t="s">
        <v>1243</v>
      </c>
      <c r="G45" s="126"/>
      <c r="H45" s="126"/>
      <c r="I45" s="126"/>
      <c r="J45" s="126"/>
      <c r="K45" s="126"/>
      <c r="L45" s="126"/>
    </row>
    <row r="46" spans="1:12" ht="12.75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</row>
    <row r="47" spans="1:12" ht="12.75">
      <c r="B47" s="157"/>
      <c r="C47" s="157"/>
      <c r="D47" s="157"/>
      <c r="E47" s="159" t="s">
        <v>828</v>
      </c>
      <c r="F47" s="157"/>
      <c r="G47" s="157"/>
      <c r="H47" s="157"/>
      <c r="I47" s="157"/>
      <c r="J47" s="157"/>
      <c r="K47" s="157"/>
      <c r="L47" s="157"/>
    </row>
    <row r="48" spans="1:12" ht="12.75">
      <c r="B48" s="156" t="s">
        <v>14</v>
      </c>
      <c r="C48" s="157"/>
      <c r="D48" s="157"/>
      <c r="E48" s="157"/>
      <c r="F48" s="156" t="s">
        <v>784</v>
      </c>
      <c r="G48" s="157"/>
      <c r="H48" s="160"/>
      <c r="I48" s="157"/>
      <c r="J48" s="157"/>
      <c r="K48" s="157"/>
      <c r="L48" s="157"/>
    </row>
    <row r="49" spans="1:12" ht="12.75">
      <c r="A49" s="30" t="s">
        <v>703</v>
      </c>
      <c r="B49" s="157"/>
      <c r="C49" s="157"/>
      <c r="D49" s="157"/>
      <c r="E49" s="157"/>
      <c r="F49" s="178" t="s">
        <v>785</v>
      </c>
      <c r="G49" s="157"/>
      <c r="H49" s="160"/>
      <c r="I49" s="157"/>
      <c r="J49" s="157"/>
      <c r="K49" s="157"/>
      <c r="L49" s="157"/>
    </row>
    <row r="50" spans="1:12" ht="12.75">
      <c r="A50" s="30" t="s">
        <v>703</v>
      </c>
      <c r="B50" s="157"/>
      <c r="C50" s="157"/>
      <c r="D50" s="157"/>
      <c r="E50" s="157"/>
      <c r="F50" s="178" t="s">
        <v>786</v>
      </c>
      <c r="G50" s="157"/>
      <c r="H50" s="160"/>
      <c r="I50" s="157"/>
      <c r="J50" s="157"/>
      <c r="K50" s="157"/>
      <c r="L50" s="157"/>
    </row>
    <row r="51" spans="1:12" ht="12.75">
      <c r="A51" s="30" t="s">
        <v>703</v>
      </c>
      <c r="B51" s="157"/>
      <c r="C51" s="157"/>
      <c r="D51" s="157"/>
      <c r="E51" s="157"/>
      <c r="F51" s="178" t="s">
        <v>787</v>
      </c>
      <c r="G51" s="157"/>
      <c r="H51" s="160"/>
      <c r="I51" s="157"/>
      <c r="J51" s="157"/>
      <c r="K51" s="157"/>
      <c r="L51" s="157"/>
    </row>
    <row r="52" spans="1:12" ht="12.75">
      <c r="A52" s="30" t="s">
        <v>703</v>
      </c>
      <c r="B52" s="157"/>
      <c r="C52" s="157"/>
      <c r="D52" s="157"/>
      <c r="E52" s="157"/>
      <c r="F52" s="178" t="s">
        <v>788</v>
      </c>
      <c r="G52" s="157"/>
      <c r="H52" s="160"/>
      <c r="I52" s="157"/>
      <c r="J52" s="157"/>
      <c r="K52" s="157"/>
      <c r="L52" s="157"/>
    </row>
    <row r="53" spans="1:12" ht="12.75">
      <c r="A53" s="30" t="s">
        <v>703</v>
      </c>
      <c r="B53" s="157"/>
      <c r="C53" s="157"/>
      <c r="D53" s="157"/>
      <c r="E53" s="157"/>
      <c r="F53" s="178" t="s">
        <v>789</v>
      </c>
      <c r="G53" s="157"/>
      <c r="H53" s="157"/>
      <c r="I53" s="157"/>
      <c r="J53" s="157"/>
      <c r="K53" s="157"/>
      <c r="L53" s="157"/>
    </row>
    <row r="54" spans="1:12" ht="12.75">
      <c r="H54" s="146"/>
    </row>
    <row r="55" spans="1:12" ht="12.75">
      <c r="H55" s="146"/>
    </row>
    <row r="56" spans="1:12" ht="12.75">
      <c r="H56" s="146"/>
    </row>
    <row r="57" spans="1:12" ht="12.75">
      <c r="H57" s="146"/>
    </row>
    <row r="58" spans="1:12" ht="12.75">
      <c r="H58" s="146"/>
    </row>
    <row r="59" spans="1:12" ht="12.75">
      <c r="H59" s="146"/>
    </row>
    <row r="60" spans="1:12" ht="12.75">
      <c r="H60" s="146"/>
    </row>
    <row r="61" spans="1:12" ht="12.75">
      <c r="H61" s="146"/>
    </row>
    <row r="62" spans="1:12" ht="12.75">
      <c r="H62" s="146"/>
    </row>
    <row r="63" spans="1:12" ht="12.75">
      <c r="H63" s="146"/>
    </row>
    <row r="64" spans="1:12" ht="12.75">
      <c r="H64" s="146"/>
    </row>
    <row r="65" spans="8:8" ht="12.75">
      <c r="H65" s="146"/>
    </row>
    <row r="66" spans="8:8" ht="12.75">
      <c r="H66" s="146"/>
    </row>
    <row r="67" spans="8:8" ht="12.75">
      <c r="H67" s="146"/>
    </row>
    <row r="68" spans="8:8" ht="12.75">
      <c r="H68" s="146"/>
    </row>
    <row r="69" spans="8:8" ht="12.75">
      <c r="H69" s="146"/>
    </row>
    <row r="70" spans="8:8" ht="12.75">
      <c r="H70" s="146"/>
    </row>
    <row r="71" spans="8:8" ht="12.75">
      <c r="H71" s="146"/>
    </row>
    <row r="72" spans="8:8" ht="12.75">
      <c r="H72" s="146"/>
    </row>
    <row r="73" spans="8:8" ht="12.75">
      <c r="H73" s="146"/>
    </row>
    <row r="74" spans="8:8" ht="12.75">
      <c r="H74" s="146"/>
    </row>
    <row r="75" spans="8:8" ht="12.75">
      <c r="H75" s="146"/>
    </row>
    <row r="76" spans="8:8" ht="12.75">
      <c r="H76" s="146"/>
    </row>
    <row r="77" spans="8:8" ht="12.75">
      <c r="H77" s="146"/>
    </row>
    <row r="78" spans="8:8" ht="12.75">
      <c r="H78" s="146"/>
    </row>
    <row r="79" spans="8:8" ht="12.75">
      <c r="H79" s="146"/>
    </row>
    <row r="80" spans="8:8" ht="12.75">
      <c r="H80" s="146"/>
    </row>
    <row r="81" spans="8:8" ht="12.75">
      <c r="H81" s="146"/>
    </row>
    <row r="82" spans="8:8" ht="12.75">
      <c r="H82" s="146"/>
    </row>
    <row r="83" spans="8:8" ht="12.75">
      <c r="H83" s="146"/>
    </row>
    <row r="84" spans="8:8" ht="12.75">
      <c r="H84" s="146"/>
    </row>
    <row r="85" spans="8:8" ht="12.75">
      <c r="H85" s="146"/>
    </row>
    <row r="86" spans="8:8" ht="12.75">
      <c r="H86" s="146"/>
    </row>
    <row r="87" spans="8:8" ht="12.75">
      <c r="H87" s="146"/>
    </row>
    <row r="88" spans="8:8" ht="12.75">
      <c r="H88" s="146"/>
    </row>
    <row r="89" spans="8:8" ht="12.75">
      <c r="H89" s="146"/>
    </row>
    <row r="90" spans="8:8" ht="12.75">
      <c r="H90" s="146"/>
    </row>
    <row r="91" spans="8:8" ht="12.75">
      <c r="H91" s="146"/>
    </row>
    <row r="92" spans="8:8" ht="12.75">
      <c r="H92" s="146"/>
    </row>
    <row r="93" spans="8:8" ht="12.75">
      <c r="H93" s="146"/>
    </row>
    <row r="94" spans="8:8" ht="12.75">
      <c r="H94" s="146"/>
    </row>
    <row r="95" spans="8:8" ht="12.75">
      <c r="H95" s="146"/>
    </row>
    <row r="96" spans="8:8" ht="12.75">
      <c r="H96" s="146"/>
    </row>
    <row r="97" spans="8:8" ht="12.75">
      <c r="H97" s="146"/>
    </row>
    <row r="98" spans="8:8" ht="12.75">
      <c r="H98" s="146"/>
    </row>
    <row r="99" spans="8:8" ht="12.75">
      <c r="H99" s="146"/>
    </row>
    <row r="100" spans="8:8" ht="12.75">
      <c r="H100" s="146"/>
    </row>
    <row r="101" spans="8:8" ht="12.75">
      <c r="H101" s="146"/>
    </row>
    <row r="102" spans="8:8" ht="12.75">
      <c r="H102" s="146"/>
    </row>
    <row r="103" spans="8:8" ht="12.75">
      <c r="H103" s="146"/>
    </row>
    <row r="104" spans="8:8" ht="12.75">
      <c r="H104" s="146"/>
    </row>
    <row r="105" spans="8:8" ht="12.75">
      <c r="H105" s="146"/>
    </row>
    <row r="106" spans="8:8" ht="12.75">
      <c r="H106" s="146"/>
    </row>
    <row r="107" spans="8:8" ht="12.75">
      <c r="H107" s="146"/>
    </row>
    <row r="108" spans="8:8" ht="12.75">
      <c r="H108" s="146"/>
    </row>
    <row r="109" spans="8:8" ht="12.75">
      <c r="H109" s="146"/>
    </row>
    <row r="110" spans="8:8" ht="12.75">
      <c r="H110" s="146"/>
    </row>
    <row r="111" spans="8:8" ht="12.75">
      <c r="H111" s="146"/>
    </row>
    <row r="112" spans="8:8" ht="12.75">
      <c r="H112" s="146"/>
    </row>
    <row r="113" spans="8:8" ht="12.75">
      <c r="H113" s="146"/>
    </row>
    <row r="114" spans="8:8" ht="12.75">
      <c r="H114" s="146"/>
    </row>
    <row r="115" spans="8:8" ht="12.75">
      <c r="H115" s="146"/>
    </row>
    <row r="116" spans="8:8" ht="12.75">
      <c r="H116" s="146"/>
    </row>
    <row r="117" spans="8:8" ht="12.75">
      <c r="H117" s="146"/>
    </row>
    <row r="118" spans="8:8" ht="12.75">
      <c r="H118" s="146"/>
    </row>
    <row r="119" spans="8:8" ht="12.75">
      <c r="H119" s="146"/>
    </row>
    <row r="120" spans="8:8" ht="12.75">
      <c r="H120" s="146"/>
    </row>
    <row r="121" spans="8:8" ht="12.75">
      <c r="H121" s="146"/>
    </row>
    <row r="122" spans="8:8" ht="12.75">
      <c r="H122" s="146"/>
    </row>
    <row r="123" spans="8:8" ht="12.75">
      <c r="H123" s="146"/>
    </row>
    <row r="124" spans="8:8" ht="12.75">
      <c r="H124" s="146"/>
    </row>
    <row r="125" spans="8:8" ht="12.75">
      <c r="H125" s="146"/>
    </row>
    <row r="126" spans="8:8" ht="12.75">
      <c r="H126" s="146"/>
    </row>
    <row r="127" spans="8:8" ht="12.75">
      <c r="H127" s="146"/>
    </row>
    <row r="128" spans="8:8" ht="12.75">
      <c r="H128" s="146"/>
    </row>
    <row r="129" spans="8:8" ht="12.75">
      <c r="H129" s="146"/>
    </row>
    <row r="130" spans="8:8" ht="12.75">
      <c r="H130" s="146"/>
    </row>
    <row r="131" spans="8:8" ht="12.75">
      <c r="H131" s="146"/>
    </row>
    <row r="132" spans="8:8" ht="12.75">
      <c r="H132" s="146"/>
    </row>
    <row r="133" spans="8:8" ht="12.75">
      <c r="H133" s="146"/>
    </row>
    <row r="134" spans="8:8" ht="12.75">
      <c r="H134" s="146"/>
    </row>
    <row r="135" spans="8:8" ht="12.75">
      <c r="H135" s="146"/>
    </row>
    <row r="136" spans="8:8" ht="12.75">
      <c r="H136" s="146"/>
    </row>
    <row r="137" spans="8:8" ht="12.75">
      <c r="H137" s="146"/>
    </row>
    <row r="138" spans="8:8" ht="12.75">
      <c r="H138" s="146"/>
    </row>
    <row r="139" spans="8:8" ht="12.75">
      <c r="H139" s="146"/>
    </row>
    <row r="140" spans="8:8" ht="12.75">
      <c r="H140" s="146"/>
    </row>
    <row r="141" spans="8:8" ht="12.75">
      <c r="H141" s="146"/>
    </row>
    <row r="142" spans="8:8" ht="12.75">
      <c r="H142" s="146"/>
    </row>
    <row r="143" spans="8:8" ht="12.75">
      <c r="H143" s="146"/>
    </row>
    <row r="144" spans="8:8" ht="12.75">
      <c r="H144" s="146"/>
    </row>
    <row r="145" spans="8:8" ht="12.75">
      <c r="H145" s="146"/>
    </row>
    <row r="146" spans="8:8" ht="12.75">
      <c r="H146" s="146"/>
    </row>
    <row r="147" spans="8:8" ht="12.75">
      <c r="H147" s="146"/>
    </row>
    <row r="148" spans="8:8" ht="12.75">
      <c r="H148" s="146"/>
    </row>
    <row r="149" spans="8:8" ht="12.75">
      <c r="H149" s="146"/>
    </row>
    <row r="150" spans="8:8" ht="12.75">
      <c r="H150" s="146"/>
    </row>
    <row r="151" spans="8:8" ht="12.75">
      <c r="H151" s="146"/>
    </row>
    <row r="152" spans="8:8" ht="12.75">
      <c r="H152" s="146"/>
    </row>
    <row r="153" spans="8:8" ht="12.75">
      <c r="H153" s="146"/>
    </row>
    <row r="154" spans="8:8" ht="12.75">
      <c r="H154" s="146"/>
    </row>
    <row r="155" spans="8:8" ht="12.75">
      <c r="H155" s="146"/>
    </row>
    <row r="156" spans="8:8" ht="12.75">
      <c r="H156" s="146"/>
    </row>
    <row r="157" spans="8:8" ht="12.75">
      <c r="H157" s="146"/>
    </row>
    <row r="158" spans="8:8" ht="12.75">
      <c r="H158" s="146"/>
    </row>
    <row r="159" spans="8:8" ht="12.75">
      <c r="H159" s="146"/>
    </row>
    <row r="160" spans="8:8" ht="12.75">
      <c r="H160" s="146"/>
    </row>
    <row r="161" spans="8:8" ht="12.75">
      <c r="H161" s="146"/>
    </row>
    <row r="162" spans="8:8" ht="12.75">
      <c r="H162" s="146"/>
    </row>
    <row r="163" spans="8:8" ht="12.75">
      <c r="H163" s="146"/>
    </row>
    <row r="164" spans="8:8" ht="12.75">
      <c r="H164" s="146"/>
    </row>
    <row r="165" spans="8:8" ht="12.75">
      <c r="H165" s="146"/>
    </row>
    <row r="166" spans="8:8" ht="12.75">
      <c r="H166" s="146"/>
    </row>
    <row r="167" spans="8:8" ht="12.75">
      <c r="H167" s="146"/>
    </row>
    <row r="168" spans="8:8" ht="12.75">
      <c r="H168" s="146"/>
    </row>
    <row r="169" spans="8:8" ht="12.75">
      <c r="H169" s="146"/>
    </row>
    <row r="170" spans="8:8" ht="12.75">
      <c r="H170" s="146"/>
    </row>
    <row r="171" spans="8:8" ht="12.75">
      <c r="H171" s="146"/>
    </row>
    <row r="172" spans="8:8" ht="12.75">
      <c r="H172" s="146"/>
    </row>
    <row r="173" spans="8:8" ht="12.75">
      <c r="H173" s="146"/>
    </row>
    <row r="174" spans="8:8" ht="12.75">
      <c r="H174" s="146"/>
    </row>
    <row r="175" spans="8:8" ht="12.75">
      <c r="H175" s="146"/>
    </row>
    <row r="176" spans="8:8" ht="12.75">
      <c r="H176" s="146"/>
    </row>
    <row r="177" spans="8:8" ht="12.75">
      <c r="H177" s="146"/>
    </row>
    <row r="178" spans="8:8" ht="12.75">
      <c r="H178" s="146"/>
    </row>
    <row r="179" spans="8:8" ht="12.75">
      <c r="H179" s="146"/>
    </row>
    <row r="180" spans="8:8" ht="12.75">
      <c r="H180" s="146"/>
    </row>
    <row r="181" spans="8:8" ht="12.75">
      <c r="H181" s="146"/>
    </row>
    <row r="182" spans="8:8" ht="12.75">
      <c r="H182" s="146"/>
    </row>
    <row r="183" spans="8:8" ht="12.75">
      <c r="H183" s="146"/>
    </row>
    <row r="184" spans="8:8" ht="12.75">
      <c r="H184" s="146"/>
    </row>
    <row r="185" spans="8:8" ht="12.75">
      <c r="H185" s="146"/>
    </row>
    <row r="186" spans="8:8" ht="12.75">
      <c r="H186" s="146"/>
    </row>
    <row r="187" spans="8:8" ht="12.75">
      <c r="H187" s="146"/>
    </row>
    <row r="188" spans="8:8" ht="12.75">
      <c r="H188" s="146"/>
    </row>
    <row r="189" spans="8:8" ht="12.75">
      <c r="H189" s="146"/>
    </row>
    <row r="190" spans="8:8" ht="12.75">
      <c r="H190" s="146"/>
    </row>
    <row r="191" spans="8:8" ht="12.75">
      <c r="H191" s="146"/>
    </row>
    <row r="192" spans="8:8" ht="12.75">
      <c r="H192" s="146"/>
    </row>
    <row r="193" spans="8:8" ht="12.75">
      <c r="H193" s="146"/>
    </row>
    <row r="194" spans="8:8" ht="12.75">
      <c r="H194" s="146"/>
    </row>
    <row r="195" spans="8:8" ht="12.75">
      <c r="H195" s="146"/>
    </row>
    <row r="196" spans="8:8" ht="12.75">
      <c r="H196" s="146"/>
    </row>
    <row r="197" spans="8:8" ht="12.75">
      <c r="H197" s="146"/>
    </row>
    <row r="198" spans="8:8" ht="12.75">
      <c r="H198" s="146"/>
    </row>
    <row r="199" spans="8:8" ht="12.75">
      <c r="H199" s="146"/>
    </row>
    <row r="200" spans="8:8" ht="12.75">
      <c r="H200" s="146"/>
    </row>
    <row r="201" spans="8:8" ht="12.75">
      <c r="H201" s="146"/>
    </row>
    <row r="202" spans="8:8" ht="12.75">
      <c r="H202" s="146"/>
    </row>
    <row r="203" spans="8:8" ht="12.75">
      <c r="H203" s="146"/>
    </row>
    <row r="204" spans="8:8" ht="12.75">
      <c r="H204" s="146"/>
    </row>
    <row r="205" spans="8:8" ht="12.75">
      <c r="H205" s="146"/>
    </row>
    <row r="206" spans="8:8" ht="12.75">
      <c r="H206" s="146"/>
    </row>
    <row r="207" spans="8:8" ht="12.75">
      <c r="H207" s="146"/>
    </row>
    <row r="208" spans="8:8" ht="12.75">
      <c r="H208" s="146"/>
    </row>
    <row r="209" spans="8:8" ht="12.75">
      <c r="H209" s="146"/>
    </row>
    <row r="210" spans="8:8" ht="12.75">
      <c r="H210" s="146"/>
    </row>
    <row r="211" spans="8:8" ht="12.75">
      <c r="H211" s="146"/>
    </row>
    <row r="212" spans="8:8" ht="12.75">
      <c r="H212" s="146"/>
    </row>
    <row r="213" spans="8:8" ht="12.75">
      <c r="H213" s="146"/>
    </row>
    <row r="214" spans="8:8" ht="12.75">
      <c r="H214" s="146"/>
    </row>
    <row r="215" spans="8:8" ht="12.75">
      <c r="H215" s="146"/>
    </row>
    <row r="216" spans="8:8" ht="12.75">
      <c r="H216" s="146"/>
    </row>
    <row r="217" spans="8:8" ht="12.75">
      <c r="H217" s="146"/>
    </row>
    <row r="218" spans="8:8" ht="12.75">
      <c r="H218" s="146"/>
    </row>
    <row r="219" spans="8:8" ht="12.75">
      <c r="H219" s="146"/>
    </row>
    <row r="220" spans="8:8" ht="12.75">
      <c r="H220" s="146"/>
    </row>
    <row r="221" spans="8:8" ht="12.75">
      <c r="H221" s="146"/>
    </row>
    <row r="222" spans="8:8" ht="12.75">
      <c r="H222" s="146"/>
    </row>
    <row r="223" spans="8:8" ht="12.75">
      <c r="H223" s="146"/>
    </row>
    <row r="224" spans="8:8" ht="12.75">
      <c r="H224" s="146"/>
    </row>
    <row r="225" spans="8:8" ht="12.75">
      <c r="H225" s="146"/>
    </row>
    <row r="226" spans="8:8" ht="12.75">
      <c r="H226" s="146"/>
    </row>
    <row r="227" spans="8:8" ht="12.75">
      <c r="H227" s="146"/>
    </row>
    <row r="228" spans="8:8" ht="12.75">
      <c r="H228" s="146"/>
    </row>
    <row r="229" spans="8:8" ht="12.75">
      <c r="H229" s="146"/>
    </row>
    <row r="230" spans="8:8" ht="12.75">
      <c r="H230" s="146"/>
    </row>
    <row r="231" spans="8:8" ht="12.75">
      <c r="H231" s="146"/>
    </row>
    <row r="232" spans="8:8" ht="12.75">
      <c r="H232" s="146"/>
    </row>
    <row r="233" spans="8:8" ht="12.75">
      <c r="H233" s="146"/>
    </row>
    <row r="234" spans="8:8" ht="12.75">
      <c r="H234" s="146"/>
    </row>
    <row r="235" spans="8:8" ht="12.75">
      <c r="H235" s="146"/>
    </row>
    <row r="236" spans="8:8" ht="12.75">
      <c r="H236" s="146"/>
    </row>
    <row r="237" spans="8:8" ht="12.75">
      <c r="H237" s="146"/>
    </row>
    <row r="238" spans="8:8" ht="12.75">
      <c r="H238" s="146"/>
    </row>
    <row r="239" spans="8:8" ht="12.75">
      <c r="H239" s="146"/>
    </row>
    <row r="240" spans="8:8" ht="12.75">
      <c r="H240" s="146"/>
    </row>
    <row r="241" spans="8:8" ht="12.75">
      <c r="H241" s="146"/>
    </row>
    <row r="242" spans="8:8" ht="12.75">
      <c r="H242" s="146"/>
    </row>
    <row r="243" spans="8:8" ht="12.75">
      <c r="H243" s="146"/>
    </row>
    <row r="244" spans="8:8" ht="12.75">
      <c r="H244" s="146"/>
    </row>
    <row r="245" spans="8:8" ht="12.75">
      <c r="H245" s="146"/>
    </row>
    <row r="246" spans="8:8" ht="12.75">
      <c r="H246" s="146"/>
    </row>
    <row r="247" spans="8:8" ht="12.75">
      <c r="H247" s="146"/>
    </row>
    <row r="248" spans="8:8" ht="12.75">
      <c r="H248" s="146"/>
    </row>
    <row r="249" spans="8:8" ht="12.75">
      <c r="H249" s="146"/>
    </row>
    <row r="250" spans="8:8" ht="12.75">
      <c r="H250" s="146"/>
    </row>
    <row r="251" spans="8:8" ht="12.75">
      <c r="H251" s="146"/>
    </row>
    <row r="252" spans="8:8" ht="12.75">
      <c r="H252" s="146"/>
    </row>
    <row r="253" spans="8:8" ht="12.75">
      <c r="H253" s="146"/>
    </row>
    <row r="254" spans="8:8" ht="12.75">
      <c r="H254" s="146"/>
    </row>
    <row r="255" spans="8:8" ht="12.75">
      <c r="H255" s="146"/>
    </row>
    <row r="256" spans="8:8" ht="12.75">
      <c r="H256" s="146"/>
    </row>
    <row r="257" spans="8:8" ht="12.75">
      <c r="H257" s="146"/>
    </row>
    <row r="258" spans="8:8" ht="12.75">
      <c r="H258" s="146"/>
    </row>
    <row r="259" spans="8:8" ht="12.75">
      <c r="H259" s="146"/>
    </row>
    <row r="260" spans="8:8" ht="12.75">
      <c r="H260" s="146"/>
    </row>
    <row r="261" spans="8:8" ht="12.75">
      <c r="H261" s="146"/>
    </row>
    <row r="262" spans="8:8" ht="12.75">
      <c r="H262" s="146"/>
    </row>
    <row r="263" spans="8:8" ht="12.75">
      <c r="H263" s="146"/>
    </row>
    <row r="264" spans="8:8" ht="12.75">
      <c r="H264" s="146"/>
    </row>
    <row r="265" spans="8:8" ht="12.75">
      <c r="H265" s="146"/>
    </row>
    <row r="266" spans="8:8" ht="12.75">
      <c r="H266" s="146"/>
    </row>
    <row r="267" spans="8:8" ht="12.75">
      <c r="H267" s="146"/>
    </row>
    <row r="268" spans="8:8" ht="12.75">
      <c r="H268" s="146"/>
    </row>
    <row r="269" spans="8:8" ht="12.75">
      <c r="H269" s="146"/>
    </row>
    <row r="270" spans="8:8" ht="12.75">
      <c r="H270" s="146"/>
    </row>
    <row r="271" spans="8:8" ht="12.75">
      <c r="H271" s="146"/>
    </row>
    <row r="272" spans="8:8" ht="12.75">
      <c r="H272" s="146"/>
    </row>
    <row r="273" spans="8:8" ht="12.75">
      <c r="H273" s="146"/>
    </row>
    <row r="274" spans="8:8" ht="12.75">
      <c r="H274" s="146"/>
    </row>
    <row r="275" spans="8:8" ht="12.75">
      <c r="H275" s="146"/>
    </row>
    <row r="276" spans="8:8" ht="12.75">
      <c r="H276" s="146"/>
    </row>
    <row r="277" spans="8:8" ht="12.75">
      <c r="H277" s="146"/>
    </row>
    <row r="278" spans="8:8" ht="12.75">
      <c r="H278" s="146"/>
    </row>
    <row r="279" spans="8:8" ht="12.75">
      <c r="H279" s="146"/>
    </row>
    <row r="280" spans="8:8" ht="12.75">
      <c r="H280" s="146"/>
    </row>
    <row r="281" spans="8:8" ht="12.75">
      <c r="H281" s="146"/>
    </row>
    <row r="282" spans="8:8" ht="12.75">
      <c r="H282" s="146"/>
    </row>
    <row r="283" spans="8:8" ht="12.75">
      <c r="H283" s="146"/>
    </row>
    <row r="284" spans="8:8" ht="12.75">
      <c r="H284" s="146"/>
    </row>
    <row r="285" spans="8:8" ht="12.75">
      <c r="H285" s="146"/>
    </row>
    <row r="286" spans="8:8" ht="12.75">
      <c r="H286" s="146"/>
    </row>
    <row r="287" spans="8:8" ht="12.75">
      <c r="H287" s="146"/>
    </row>
    <row r="288" spans="8:8" ht="12.75">
      <c r="H288" s="146"/>
    </row>
    <row r="289" spans="8:8" ht="12.75">
      <c r="H289" s="146"/>
    </row>
    <row r="290" spans="8:8" ht="12.75">
      <c r="H290" s="146"/>
    </row>
    <row r="291" spans="8:8" ht="12.75">
      <c r="H291" s="146"/>
    </row>
    <row r="292" spans="8:8" ht="12.75">
      <c r="H292" s="146"/>
    </row>
    <row r="293" spans="8:8" ht="12.75">
      <c r="H293" s="146"/>
    </row>
    <row r="294" spans="8:8" ht="12.75">
      <c r="H294" s="146"/>
    </row>
    <row r="295" spans="8:8" ht="12.75">
      <c r="H295" s="146"/>
    </row>
    <row r="296" spans="8:8" ht="12.75">
      <c r="H296" s="146"/>
    </row>
    <row r="297" spans="8:8" ht="12.75">
      <c r="H297" s="146"/>
    </row>
    <row r="298" spans="8:8" ht="12.75">
      <c r="H298" s="146"/>
    </row>
    <row r="299" spans="8:8" ht="12.75">
      <c r="H299" s="146"/>
    </row>
    <row r="300" spans="8:8" ht="12.75">
      <c r="H300" s="146"/>
    </row>
    <row r="301" spans="8:8" ht="12.75">
      <c r="H301" s="146"/>
    </row>
    <row r="302" spans="8:8" ht="12.75">
      <c r="H302" s="146"/>
    </row>
    <row r="303" spans="8:8" ht="12.75">
      <c r="H303" s="146"/>
    </row>
    <row r="304" spans="8:8" ht="12.75">
      <c r="H304" s="146"/>
    </row>
    <row r="305" spans="8:8" ht="12.75">
      <c r="H305" s="146"/>
    </row>
    <row r="306" spans="8:8" ht="12.75">
      <c r="H306" s="146"/>
    </row>
    <row r="307" spans="8:8" ht="12.75">
      <c r="H307" s="146"/>
    </row>
    <row r="308" spans="8:8" ht="12.75">
      <c r="H308" s="146"/>
    </row>
    <row r="309" spans="8:8" ht="12.75">
      <c r="H309" s="146"/>
    </row>
    <row r="310" spans="8:8" ht="12.75">
      <c r="H310" s="146"/>
    </row>
    <row r="311" spans="8:8" ht="12.75">
      <c r="H311" s="146"/>
    </row>
    <row r="312" spans="8:8" ht="12.75">
      <c r="H312" s="146"/>
    </row>
    <row r="313" spans="8:8" ht="12.75">
      <c r="H313" s="146"/>
    </row>
    <row r="314" spans="8:8" ht="12.75">
      <c r="H314" s="146"/>
    </row>
    <row r="315" spans="8:8" ht="12.75">
      <c r="H315" s="146"/>
    </row>
    <row r="316" spans="8:8" ht="12.75">
      <c r="H316" s="146"/>
    </row>
    <row r="317" spans="8:8" ht="12.75">
      <c r="H317" s="146"/>
    </row>
    <row r="318" spans="8:8" ht="12.75">
      <c r="H318" s="146"/>
    </row>
    <row r="319" spans="8:8" ht="12.75">
      <c r="H319" s="146"/>
    </row>
    <row r="320" spans="8:8" ht="12.75">
      <c r="H320" s="146"/>
    </row>
    <row r="321" spans="8:8" ht="12.75">
      <c r="H321" s="146"/>
    </row>
    <row r="322" spans="8:8" ht="12.75">
      <c r="H322" s="146"/>
    </row>
    <row r="323" spans="8:8" ht="12.75">
      <c r="H323" s="146"/>
    </row>
    <row r="324" spans="8:8" ht="12.75">
      <c r="H324" s="146"/>
    </row>
    <row r="325" spans="8:8" ht="12.75">
      <c r="H325" s="146"/>
    </row>
    <row r="326" spans="8:8" ht="12.75">
      <c r="H326" s="146"/>
    </row>
    <row r="327" spans="8:8" ht="12.75">
      <c r="H327" s="146"/>
    </row>
    <row r="328" spans="8:8" ht="12.75">
      <c r="H328" s="146"/>
    </row>
    <row r="329" spans="8:8" ht="12.75">
      <c r="H329" s="146"/>
    </row>
    <row r="330" spans="8:8" ht="12.75">
      <c r="H330" s="146"/>
    </row>
    <row r="331" spans="8:8" ht="12.75">
      <c r="H331" s="146"/>
    </row>
    <row r="332" spans="8:8" ht="12.75">
      <c r="H332" s="146"/>
    </row>
    <row r="333" spans="8:8" ht="12.75">
      <c r="H333" s="146"/>
    </row>
    <row r="334" spans="8:8" ht="12.75">
      <c r="H334" s="146"/>
    </row>
    <row r="335" spans="8:8" ht="12.75">
      <c r="H335" s="146"/>
    </row>
    <row r="336" spans="8:8" ht="12.75">
      <c r="H336" s="146"/>
    </row>
    <row r="337" spans="8:8" ht="12.75">
      <c r="H337" s="146"/>
    </row>
    <row r="338" spans="8:8" ht="12.75">
      <c r="H338" s="146"/>
    </row>
    <row r="339" spans="8:8" ht="12.75">
      <c r="H339" s="146"/>
    </row>
    <row r="340" spans="8:8" ht="12.75">
      <c r="H340" s="146"/>
    </row>
    <row r="341" spans="8:8" ht="12.75">
      <c r="H341" s="146"/>
    </row>
    <row r="342" spans="8:8" ht="12.75">
      <c r="H342" s="146"/>
    </row>
    <row r="343" spans="8:8" ht="12.75">
      <c r="H343" s="146"/>
    </row>
    <row r="344" spans="8:8" ht="12.75">
      <c r="H344" s="146"/>
    </row>
    <row r="345" spans="8:8" ht="12.75">
      <c r="H345" s="146"/>
    </row>
    <row r="346" spans="8:8" ht="12.75">
      <c r="H346" s="146"/>
    </row>
    <row r="347" spans="8:8" ht="12.75">
      <c r="H347" s="146"/>
    </row>
    <row r="348" spans="8:8" ht="12.75">
      <c r="H348" s="146"/>
    </row>
    <row r="349" spans="8:8" ht="12.75">
      <c r="H349" s="146"/>
    </row>
    <row r="350" spans="8:8" ht="12.75">
      <c r="H350" s="146"/>
    </row>
    <row r="351" spans="8:8" ht="12.75">
      <c r="H351" s="146"/>
    </row>
    <row r="352" spans="8:8" ht="12.75">
      <c r="H352" s="146"/>
    </row>
    <row r="353" spans="8:8" ht="12.75">
      <c r="H353" s="146"/>
    </row>
    <row r="354" spans="8:8" ht="12.75">
      <c r="H354" s="146"/>
    </row>
    <row r="355" spans="8:8" ht="12.75">
      <c r="H355" s="146"/>
    </row>
    <row r="356" spans="8:8" ht="12.75">
      <c r="H356" s="146"/>
    </row>
    <row r="357" spans="8:8" ht="12.75">
      <c r="H357" s="146"/>
    </row>
    <row r="358" spans="8:8" ht="12.75">
      <c r="H358" s="146"/>
    </row>
    <row r="359" spans="8:8" ht="12.75">
      <c r="H359" s="146"/>
    </row>
    <row r="360" spans="8:8" ht="12.75">
      <c r="H360" s="146"/>
    </row>
    <row r="361" spans="8:8" ht="12.75">
      <c r="H361" s="146"/>
    </row>
    <row r="362" spans="8:8" ht="12.75">
      <c r="H362" s="146"/>
    </row>
    <row r="363" spans="8:8" ht="12.75">
      <c r="H363" s="146"/>
    </row>
    <row r="364" spans="8:8" ht="12.75">
      <c r="H364" s="146"/>
    </row>
    <row r="365" spans="8:8" ht="12.75">
      <c r="H365" s="146"/>
    </row>
    <row r="366" spans="8:8" ht="12.75">
      <c r="H366" s="146"/>
    </row>
    <row r="367" spans="8:8" ht="12.75">
      <c r="H367" s="146"/>
    </row>
    <row r="368" spans="8:8" ht="12.75">
      <c r="H368" s="146"/>
    </row>
    <row r="369" spans="8:8" ht="12.75">
      <c r="H369" s="146"/>
    </row>
    <row r="370" spans="8:8" ht="12.75">
      <c r="H370" s="146"/>
    </row>
    <row r="371" spans="8:8" ht="12.75">
      <c r="H371" s="146"/>
    </row>
    <row r="372" spans="8:8" ht="12.75">
      <c r="H372" s="146"/>
    </row>
    <row r="373" spans="8:8" ht="12.75">
      <c r="H373" s="146"/>
    </row>
    <row r="374" spans="8:8" ht="12.75">
      <c r="H374" s="146"/>
    </row>
    <row r="375" spans="8:8" ht="12.75">
      <c r="H375" s="146"/>
    </row>
    <row r="376" spans="8:8" ht="12.75">
      <c r="H376" s="146"/>
    </row>
    <row r="377" spans="8:8" ht="12.75">
      <c r="H377" s="146"/>
    </row>
    <row r="378" spans="8:8" ht="12.75">
      <c r="H378" s="146"/>
    </row>
    <row r="379" spans="8:8" ht="12.75">
      <c r="H379" s="146"/>
    </row>
    <row r="380" spans="8:8" ht="12.75">
      <c r="H380" s="146"/>
    </row>
    <row r="381" spans="8:8" ht="12.75">
      <c r="H381" s="146"/>
    </row>
    <row r="382" spans="8:8" ht="12.75">
      <c r="H382" s="146"/>
    </row>
    <row r="383" spans="8:8" ht="12.75">
      <c r="H383" s="146"/>
    </row>
    <row r="384" spans="8:8" ht="12.75">
      <c r="H384" s="146"/>
    </row>
    <row r="385" spans="8:8" ht="12.75">
      <c r="H385" s="146"/>
    </row>
    <row r="386" spans="8:8" ht="12.75">
      <c r="H386" s="146"/>
    </row>
    <row r="387" spans="8:8" ht="12.75">
      <c r="H387" s="146"/>
    </row>
    <row r="388" spans="8:8" ht="12.75">
      <c r="H388" s="146"/>
    </row>
    <row r="389" spans="8:8" ht="12.75">
      <c r="H389" s="146"/>
    </row>
    <row r="390" spans="8:8" ht="12.75">
      <c r="H390" s="146"/>
    </row>
    <row r="391" spans="8:8" ht="12.75">
      <c r="H391" s="146"/>
    </row>
    <row r="392" spans="8:8" ht="12.75">
      <c r="H392" s="146"/>
    </row>
    <row r="393" spans="8:8" ht="12.75">
      <c r="H393" s="146"/>
    </row>
    <row r="394" spans="8:8" ht="12.75">
      <c r="H394" s="146"/>
    </row>
    <row r="395" spans="8:8" ht="12.75">
      <c r="H395" s="146"/>
    </row>
    <row r="396" spans="8:8" ht="12.75">
      <c r="H396" s="146"/>
    </row>
    <row r="397" spans="8:8" ht="12.75">
      <c r="H397" s="146"/>
    </row>
    <row r="398" spans="8:8" ht="12.75">
      <c r="H398" s="146"/>
    </row>
    <row r="399" spans="8:8" ht="12.75">
      <c r="H399" s="146"/>
    </row>
    <row r="400" spans="8:8" ht="12.75">
      <c r="H400" s="146"/>
    </row>
    <row r="401" spans="8:8" ht="12.75">
      <c r="H401" s="146"/>
    </row>
    <row r="402" spans="8:8" ht="12.75">
      <c r="H402" s="146"/>
    </row>
    <row r="403" spans="8:8" ht="12.75">
      <c r="H403" s="146"/>
    </row>
    <row r="404" spans="8:8" ht="12.75">
      <c r="H404" s="146"/>
    </row>
    <row r="405" spans="8:8" ht="12.75">
      <c r="H405" s="146"/>
    </row>
    <row r="406" spans="8:8" ht="12.75">
      <c r="H406" s="146"/>
    </row>
    <row r="407" spans="8:8" ht="12.75">
      <c r="H407" s="146"/>
    </row>
    <row r="408" spans="8:8" ht="12.75">
      <c r="H408" s="146"/>
    </row>
    <row r="409" spans="8:8" ht="12.75">
      <c r="H409" s="146"/>
    </row>
    <row r="410" spans="8:8" ht="12.75">
      <c r="H410" s="146"/>
    </row>
    <row r="411" spans="8:8" ht="12.75">
      <c r="H411" s="146"/>
    </row>
    <row r="412" spans="8:8" ht="12.75">
      <c r="H412" s="146"/>
    </row>
    <row r="413" spans="8:8" ht="12.75">
      <c r="H413" s="146"/>
    </row>
    <row r="414" spans="8:8" ht="12.75">
      <c r="H414" s="146"/>
    </row>
    <row r="415" spans="8:8" ht="12.75">
      <c r="H415" s="146"/>
    </row>
    <row r="416" spans="8:8" ht="12.75">
      <c r="H416" s="146"/>
    </row>
    <row r="417" spans="8:8" ht="12.75">
      <c r="H417" s="146"/>
    </row>
    <row r="418" spans="8:8" ht="12.75">
      <c r="H418" s="146"/>
    </row>
    <row r="419" spans="8:8" ht="12.75">
      <c r="H419" s="146"/>
    </row>
    <row r="420" spans="8:8" ht="12.75">
      <c r="H420" s="146"/>
    </row>
    <row r="421" spans="8:8" ht="12.75">
      <c r="H421" s="146"/>
    </row>
    <row r="422" spans="8:8" ht="12.75">
      <c r="H422" s="146"/>
    </row>
    <row r="423" spans="8:8" ht="12.75">
      <c r="H423" s="146"/>
    </row>
    <row r="424" spans="8:8" ht="12.75">
      <c r="H424" s="146"/>
    </row>
    <row r="425" spans="8:8" ht="12.75">
      <c r="H425" s="146"/>
    </row>
    <row r="426" spans="8:8" ht="12.75">
      <c r="H426" s="146"/>
    </row>
    <row r="427" spans="8:8" ht="12.75">
      <c r="H427" s="146"/>
    </row>
    <row r="428" spans="8:8" ht="12.75">
      <c r="H428" s="146"/>
    </row>
    <row r="429" spans="8:8" ht="12.75">
      <c r="H429" s="146"/>
    </row>
    <row r="430" spans="8:8" ht="12.75">
      <c r="H430" s="146"/>
    </row>
    <row r="431" spans="8:8" ht="12.75">
      <c r="H431" s="146"/>
    </row>
    <row r="432" spans="8:8" ht="12.75">
      <c r="H432" s="146"/>
    </row>
    <row r="433" spans="8:8" ht="12.75">
      <c r="H433" s="146"/>
    </row>
    <row r="434" spans="8:8" ht="12.75">
      <c r="H434" s="146"/>
    </row>
    <row r="435" spans="8:8" ht="12.75">
      <c r="H435" s="146"/>
    </row>
    <row r="436" spans="8:8" ht="12.75">
      <c r="H436" s="146"/>
    </row>
    <row r="437" spans="8:8" ht="12.75">
      <c r="H437" s="146"/>
    </row>
    <row r="438" spans="8:8" ht="12.75">
      <c r="H438" s="146"/>
    </row>
    <row r="439" spans="8:8" ht="12.75">
      <c r="H439" s="146"/>
    </row>
    <row r="440" spans="8:8" ht="12.75">
      <c r="H440" s="146"/>
    </row>
    <row r="441" spans="8:8" ht="12.75">
      <c r="H441" s="146"/>
    </row>
    <row r="442" spans="8:8" ht="12.75">
      <c r="H442" s="146"/>
    </row>
    <row r="443" spans="8:8" ht="12.75">
      <c r="H443" s="146"/>
    </row>
    <row r="444" spans="8:8" ht="12.75">
      <c r="H444" s="146"/>
    </row>
    <row r="445" spans="8:8" ht="12.75">
      <c r="H445" s="146"/>
    </row>
    <row r="446" spans="8:8" ht="12.75">
      <c r="H446" s="146"/>
    </row>
    <row r="447" spans="8:8" ht="12.75">
      <c r="H447" s="146"/>
    </row>
    <row r="448" spans="8:8" ht="12.75">
      <c r="H448" s="146"/>
    </row>
    <row r="449" spans="8:8" ht="12.75">
      <c r="H449" s="146"/>
    </row>
    <row r="450" spans="8:8" ht="12.75">
      <c r="H450" s="146"/>
    </row>
    <row r="451" spans="8:8" ht="12.75">
      <c r="H451" s="146"/>
    </row>
    <row r="452" spans="8:8" ht="12.75">
      <c r="H452" s="146"/>
    </row>
    <row r="453" spans="8:8" ht="12.75">
      <c r="H453" s="146"/>
    </row>
    <row r="454" spans="8:8" ht="12.75">
      <c r="H454" s="146"/>
    </row>
    <row r="455" spans="8:8" ht="12.75">
      <c r="H455" s="146"/>
    </row>
    <row r="456" spans="8:8" ht="12.75">
      <c r="H456" s="146"/>
    </row>
    <row r="457" spans="8:8" ht="12.75">
      <c r="H457" s="146"/>
    </row>
    <row r="458" spans="8:8" ht="12.75">
      <c r="H458" s="146"/>
    </row>
    <row r="459" spans="8:8" ht="12.75">
      <c r="H459" s="146"/>
    </row>
    <row r="460" spans="8:8" ht="12.75">
      <c r="H460" s="146"/>
    </row>
    <row r="461" spans="8:8" ht="12.75">
      <c r="H461" s="146"/>
    </row>
    <row r="462" spans="8:8" ht="12.75">
      <c r="H462" s="146"/>
    </row>
    <row r="463" spans="8:8" ht="12.75">
      <c r="H463" s="146"/>
    </row>
    <row r="464" spans="8:8" ht="12.75">
      <c r="H464" s="146"/>
    </row>
    <row r="465" spans="8:8" ht="12.75">
      <c r="H465" s="146"/>
    </row>
    <row r="466" spans="8:8" ht="12.75">
      <c r="H466" s="146"/>
    </row>
    <row r="467" spans="8:8" ht="12.75">
      <c r="H467" s="146"/>
    </row>
    <row r="468" spans="8:8" ht="12.75">
      <c r="H468" s="146"/>
    </row>
    <row r="469" spans="8:8" ht="12.75">
      <c r="H469" s="146"/>
    </row>
    <row r="470" spans="8:8" ht="12.75">
      <c r="H470" s="146"/>
    </row>
    <row r="471" spans="8:8" ht="12.75">
      <c r="H471" s="146"/>
    </row>
    <row r="472" spans="8:8" ht="12.75">
      <c r="H472" s="146"/>
    </row>
    <row r="473" spans="8:8" ht="12.75">
      <c r="H473" s="146"/>
    </row>
    <row r="474" spans="8:8" ht="12.75">
      <c r="H474" s="146"/>
    </row>
    <row r="475" spans="8:8" ht="12.75">
      <c r="H475" s="146"/>
    </row>
    <row r="476" spans="8:8" ht="12.75">
      <c r="H476" s="146"/>
    </row>
    <row r="477" spans="8:8" ht="12.75">
      <c r="H477" s="146"/>
    </row>
    <row r="478" spans="8:8" ht="12.75">
      <c r="H478" s="146"/>
    </row>
    <row r="479" spans="8:8" ht="12.75">
      <c r="H479" s="146"/>
    </row>
    <row r="480" spans="8:8" ht="12.75">
      <c r="H480" s="146"/>
    </row>
    <row r="481" spans="8:8" ht="12.75">
      <c r="H481" s="146"/>
    </row>
    <row r="482" spans="8:8" ht="12.75">
      <c r="H482" s="146"/>
    </row>
    <row r="483" spans="8:8" ht="12.75">
      <c r="H483" s="146"/>
    </row>
    <row r="484" spans="8:8" ht="12.75">
      <c r="H484" s="146"/>
    </row>
    <row r="485" spans="8:8" ht="12.75">
      <c r="H485" s="146"/>
    </row>
    <row r="486" spans="8:8" ht="12.75">
      <c r="H486" s="146"/>
    </row>
    <row r="487" spans="8:8" ht="12.75">
      <c r="H487" s="146"/>
    </row>
    <row r="488" spans="8:8" ht="12.75">
      <c r="H488" s="146"/>
    </row>
    <row r="489" spans="8:8" ht="12.75">
      <c r="H489" s="146"/>
    </row>
    <row r="490" spans="8:8" ht="12.75">
      <c r="H490" s="146"/>
    </row>
    <row r="491" spans="8:8" ht="12.75">
      <c r="H491" s="146"/>
    </row>
    <row r="492" spans="8:8" ht="12.75">
      <c r="H492" s="146"/>
    </row>
    <row r="493" spans="8:8" ht="12.75">
      <c r="H493" s="146"/>
    </row>
    <row r="494" spans="8:8" ht="12.75">
      <c r="H494" s="146"/>
    </row>
    <row r="495" spans="8:8" ht="12.75">
      <c r="H495" s="146"/>
    </row>
    <row r="496" spans="8:8" ht="12.75">
      <c r="H496" s="146"/>
    </row>
    <row r="497" spans="8:8" ht="12.75">
      <c r="H497" s="146"/>
    </row>
    <row r="498" spans="8:8" ht="12.75">
      <c r="H498" s="146"/>
    </row>
    <row r="499" spans="8:8" ht="12.75">
      <c r="H499" s="146"/>
    </row>
    <row r="500" spans="8:8" ht="12.75">
      <c r="H500" s="146"/>
    </row>
    <row r="501" spans="8:8" ht="12.75">
      <c r="H501" s="146"/>
    </row>
    <row r="502" spans="8:8" ht="12.75">
      <c r="H502" s="146"/>
    </row>
    <row r="503" spans="8:8" ht="12.75">
      <c r="H503" s="146"/>
    </row>
    <row r="504" spans="8:8" ht="12.75">
      <c r="H504" s="146"/>
    </row>
    <row r="505" spans="8:8" ht="12.75">
      <c r="H505" s="146"/>
    </row>
    <row r="506" spans="8:8" ht="12.75">
      <c r="H506" s="146"/>
    </row>
    <row r="507" spans="8:8" ht="12.75">
      <c r="H507" s="146"/>
    </row>
    <row r="508" spans="8:8" ht="12.75">
      <c r="H508" s="146"/>
    </row>
    <row r="509" spans="8:8" ht="12.75">
      <c r="H509" s="146"/>
    </row>
    <row r="510" spans="8:8" ht="12.75">
      <c r="H510" s="146"/>
    </row>
    <row r="511" spans="8:8" ht="12.75">
      <c r="H511" s="146"/>
    </row>
    <row r="512" spans="8:8" ht="12.75">
      <c r="H512" s="146"/>
    </row>
    <row r="513" spans="8:8" ht="12.75">
      <c r="H513" s="146"/>
    </row>
    <row r="514" spans="8:8" ht="12.75">
      <c r="H514" s="146"/>
    </row>
    <row r="515" spans="8:8" ht="12.75">
      <c r="H515" s="146"/>
    </row>
    <row r="516" spans="8:8" ht="12.75">
      <c r="H516" s="146"/>
    </row>
    <row r="517" spans="8:8" ht="12.75">
      <c r="H517" s="146"/>
    </row>
    <row r="518" spans="8:8" ht="12.75">
      <c r="H518" s="146"/>
    </row>
    <row r="519" spans="8:8" ht="12.75">
      <c r="H519" s="146"/>
    </row>
    <row r="520" spans="8:8" ht="12.75">
      <c r="H520" s="146"/>
    </row>
    <row r="521" spans="8:8" ht="12.75">
      <c r="H521" s="146"/>
    </row>
    <row r="522" spans="8:8" ht="12.75">
      <c r="H522" s="146"/>
    </row>
    <row r="523" spans="8:8" ht="12.75">
      <c r="H523" s="146"/>
    </row>
    <row r="524" spans="8:8" ht="12.75">
      <c r="H524" s="146"/>
    </row>
    <row r="525" spans="8:8" ht="12.75">
      <c r="H525" s="146"/>
    </row>
    <row r="526" spans="8:8" ht="12.75">
      <c r="H526" s="146"/>
    </row>
    <row r="527" spans="8:8" ht="12.75">
      <c r="H527" s="146"/>
    </row>
    <row r="528" spans="8:8" ht="12.75">
      <c r="H528" s="146"/>
    </row>
    <row r="529" spans="8:8" ht="12.75">
      <c r="H529" s="146"/>
    </row>
    <row r="530" spans="8:8" ht="12.75">
      <c r="H530" s="146"/>
    </row>
    <row r="531" spans="8:8" ht="12.75">
      <c r="H531" s="146"/>
    </row>
    <row r="532" spans="8:8" ht="12.75">
      <c r="H532" s="146"/>
    </row>
    <row r="533" spans="8:8" ht="12.75">
      <c r="H533" s="146"/>
    </row>
    <row r="534" spans="8:8" ht="12.75">
      <c r="H534" s="146"/>
    </row>
    <row r="535" spans="8:8" ht="12.75">
      <c r="H535" s="146"/>
    </row>
    <row r="536" spans="8:8" ht="12.75">
      <c r="H536" s="146"/>
    </row>
    <row r="537" spans="8:8" ht="12.75">
      <c r="H537" s="146"/>
    </row>
    <row r="538" spans="8:8" ht="12.75">
      <c r="H538" s="146"/>
    </row>
    <row r="539" spans="8:8" ht="12.75">
      <c r="H539" s="146"/>
    </row>
    <row r="540" spans="8:8" ht="12.75">
      <c r="H540" s="146"/>
    </row>
    <row r="541" spans="8:8" ht="12.75">
      <c r="H541" s="146"/>
    </row>
    <row r="542" spans="8:8" ht="12.75">
      <c r="H542" s="146"/>
    </row>
    <row r="543" spans="8:8" ht="12.75">
      <c r="H543" s="146"/>
    </row>
    <row r="544" spans="8:8" ht="12.75">
      <c r="H544" s="146"/>
    </row>
    <row r="545" spans="8:8" ht="12.75">
      <c r="H545" s="146"/>
    </row>
    <row r="546" spans="8:8" ht="12.75">
      <c r="H546" s="146"/>
    </row>
    <row r="547" spans="8:8" ht="12.75">
      <c r="H547" s="146"/>
    </row>
    <row r="548" spans="8:8" ht="12.75">
      <c r="H548" s="146"/>
    </row>
    <row r="549" spans="8:8" ht="12.75">
      <c r="H549" s="146"/>
    </row>
    <row r="550" spans="8:8" ht="12.75">
      <c r="H550" s="146"/>
    </row>
    <row r="551" spans="8:8" ht="12.75">
      <c r="H551" s="146"/>
    </row>
    <row r="552" spans="8:8" ht="12.75">
      <c r="H552" s="146"/>
    </row>
    <row r="553" spans="8:8" ht="12.75">
      <c r="H553" s="146"/>
    </row>
    <row r="554" spans="8:8" ht="12.75">
      <c r="H554" s="146"/>
    </row>
    <row r="555" spans="8:8" ht="12.75">
      <c r="H555" s="146"/>
    </row>
    <row r="556" spans="8:8" ht="12.75">
      <c r="H556" s="146"/>
    </row>
    <row r="557" spans="8:8" ht="12.75">
      <c r="H557" s="146"/>
    </row>
    <row r="558" spans="8:8" ht="12.75">
      <c r="H558" s="146"/>
    </row>
    <row r="559" spans="8:8" ht="12.75">
      <c r="H559" s="146"/>
    </row>
    <row r="560" spans="8:8" ht="12.75">
      <c r="H560" s="146"/>
    </row>
    <row r="561" spans="8:8" ht="12.75">
      <c r="H561" s="146"/>
    </row>
    <row r="562" spans="8:8" ht="12.75">
      <c r="H562" s="146"/>
    </row>
    <row r="563" spans="8:8" ht="12.75">
      <c r="H563" s="146"/>
    </row>
    <row r="564" spans="8:8" ht="12.75">
      <c r="H564" s="146"/>
    </row>
    <row r="565" spans="8:8" ht="12.75">
      <c r="H565" s="146"/>
    </row>
    <row r="566" spans="8:8" ht="12.75">
      <c r="H566" s="146"/>
    </row>
    <row r="567" spans="8:8" ht="12.75">
      <c r="H567" s="146"/>
    </row>
    <row r="568" spans="8:8" ht="12.75">
      <c r="H568" s="146"/>
    </row>
    <row r="569" spans="8:8" ht="12.75">
      <c r="H569" s="146"/>
    </row>
    <row r="570" spans="8:8" ht="12.75">
      <c r="H570" s="146"/>
    </row>
    <row r="571" spans="8:8" ht="12.75">
      <c r="H571" s="146"/>
    </row>
    <row r="572" spans="8:8" ht="12.75">
      <c r="H572" s="146"/>
    </row>
    <row r="573" spans="8:8" ht="12.75">
      <c r="H573" s="146"/>
    </row>
    <row r="574" spans="8:8" ht="12.75">
      <c r="H574" s="146"/>
    </row>
    <row r="575" spans="8:8" ht="12.75">
      <c r="H575" s="146"/>
    </row>
    <row r="576" spans="8:8" ht="12.75">
      <c r="H576" s="146"/>
    </row>
    <row r="577" spans="8:8" ht="12.75">
      <c r="H577" s="146"/>
    </row>
    <row r="578" spans="8:8" ht="12.75">
      <c r="H578" s="146"/>
    </row>
    <row r="579" spans="8:8" ht="12.75">
      <c r="H579" s="146"/>
    </row>
    <row r="580" spans="8:8" ht="12.75">
      <c r="H580" s="146"/>
    </row>
    <row r="581" spans="8:8" ht="12.75">
      <c r="H581" s="146"/>
    </row>
    <row r="582" spans="8:8" ht="12.75">
      <c r="H582" s="146"/>
    </row>
    <row r="583" spans="8:8" ht="12.75">
      <c r="H583" s="146"/>
    </row>
    <row r="584" spans="8:8" ht="12.75">
      <c r="H584" s="146"/>
    </row>
    <row r="585" spans="8:8" ht="12.75">
      <c r="H585" s="146"/>
    </row>
    <row r="586" spans="8:8" ht="12.75">
      <c r="H586" s="146"/>
    </row>
    <row r="587" spans="8:8" ht="12.75">
      <c r="H587" s="146"/>
    </row>
    <row r="588" spans="8:8" ht="12.75">
      <c r="H588" s="146"/>
    </row>
    <row r="589" spans="8:8" ht="12.75">
      <c r="H589" s="146"/>
    </row>
    <row r="590" spans="8:8" ht="12.75">
      <c r="H590" s="146"/>
    </row>
    <row r="591" spans="8:8" ht="12.75">
      <c r="H591" s="146"/>
    </row>
    <row r="592" spans="8:8" ht="12.75">
      <c r="H592" s="146"/>
    </row>
    <row r="593" spans="8:8" ht="12.75">
      <c r="H593" s="146"/>
    </row>
    <row r="594" spans="8:8" ht="12.75">
      <c r="H594" s="146"/>
    </row>
    <row r="595" spans="8:8" ht="12.75">
      <c r="H595" s="146"/>
    </row>
    <row r="596" spans="8:8" ht="12.75">
      <c r="H596" s="146"/>
    </row>
    <row r="597" spans="8:8" ht="12.75">
      <c r="H597" s="146"/>
    </row>
    <row r="598" spans="8:8" ht="12.75">
      <c r="H598" s="146"/>
    </row>
    <row r="599" spans="8:8" ht="12.75">
      <c r="H599" s="146"/>
    </row>
    <row r="600" spans="8:8" ht="12.75">
      <c r="H600" s="146"/>
    </row>
    <row r="601" spans="8:8" ht="12.75">
      <c r="H601" s="146"/>
    </row>
    <row r="602" spans="8:8" ht="12.75">
      <c r="H602" s="146"/>
    </row>
    <row r="603" spans="8:8" ht="12.75">
      <c r="H603" s="146"/>
    </row>
    <row r="604" spans="8:8" ht="12.75">
      <c r="H604" s="146"/>
    </row>
    <row r="605" spans="8:8" ht="12.75">
      <c r="H605" s="146"/>
    </row>
    <row r="606" spans="8:8" ht="12.75">
      <c r="H606" s="146"/>
    </row>
    <row r="607" spans="8:8" ht="12.75">
      <c r="H607" s="146"/>
    </row>
    <row r="608" spans="8:8" ht="12.75">
      <c r="H608" s="146"/>
    </row>
    <row r="609" spans="8:8" ht="12.75">
      <c r="H609" s="146"/>
    </row>
    <row r="610" spans="8:8" ht="12.75">
      <c r="H610" s="146"/>
    </row>
    <row r="611" spans="8:8" ht="12.75">
      <c r="H611" s="146"/>
    </row>
    <row r="612" spans="8:8" ht="12.75">
      <c r="H612" s="146"/>
    </row>
    <row r="613" spans="8:8" ht="12.75">
      <c r="H613" s="146"/>
    </row>
    <row r="614" spans="8:8" ht="12.75">
      <c r="H614" s="146"/>
    </row>
    <row r="615" spans="8:8" ht="12.75">
      <c r="H615" s="146"/>
    </row>
    <row r="616" spans="8:8" ht="12.75">
      <c r="H616" s="146"/>
    </row>
    <row r="617" spans="8:8" ht="12.75">
      <c r="H617" s="146"/>
    </row>
    <row r="618" spans="8:8" ht="12.75">
      <c r="H618" s="146"/>
    </row>
    <row r="619" spans="8:8" ht="12.75">
      <c r="H619" s="146"/>
    </row>
    <row r="620" spans="8:8" ht="12.75">
      <c r="H620" s="146"/>
    </row>
    <row r="621" spans="8:8" ht="12.75">
      <c r="H621" s="146"/>
    </row>
    <row r="622" spans="8:8" ht="12.75">
      <c r="H622" s="146"/>
    </row>
    <row r="623" spans="8:8" ht="12.75">
      <c r="H623" s="146"/>
    </row>
    <row r="624" spans="8:8" ht="12.75">
      <c r="H624" s="146"/>
    </row>
    <row r="625" spans="8:8" ht="12.75">
      <c r="H625" s="146"/>
    </row>
    <row r="626" spans="8:8" ht="12.75">
      <c r="H626" s="146"/>
    </row>
    <row r="627" spans="8:8" ht="12.75">
      <c r="H627" s="146"/>
    </row>
    <row r="628" spans="8:8" ht="12.75">
      <c r="H628" s="146"/>
    </row>
    <row r="629" spans="8:8" ht="12.75">
      <c r="H629" s="146"/>
    </row>
    <row r="630" spans="8:8" ht="12.75">
      <c r="H630" s="146"/>
    </row>
    <row r="631" spans="8:8" ht="12.75">
      <c r="H631" s="146"/>
    </row>
    <row r="632" spans="8:8" ht="12.75">
      <c r="H632" s="146"/>
    </row>
    <row r="633" spans="8:8" ht="12.75">
      <c r="H633" s="146"/>
    </row>
    <row r="634" spans="8:8" ht="12.75">
      <c r="H634" s="146"/>
    </row>
    <row r="635" spans="8:8" ht="12.75">
      <c r="H635" s="146"/>
    </row>
    <row r="636" spans="8:8" ht="12.75">
      <c r="H636" s="146"/>
    </row>
    <row r="637" spans="8:8" ht="12.75">
      <c r="H637" s="146"/>
    </row>
    <row r="638" spans="8:8" ht="12.75">
      <c r="H638" s="146"/>
    </row>
    <row r="639" spans="8:8" ht="12.75">
      <c r="H639" s="146"/>
    </row>
    <row r="640" spans="8:8" ht="12.75">
      <c r="H640" s="146"/>
    </row>
    <row r="641" spans="8:8" ht="12.75">
      <c r="H641" s="146"/>
    </row>
    <row r="642" spans="8:8" ht="12.75">
      <c r="H642" s="146"/>
    </row>
    <row r="643" spans="8:8" ht="12.75">
      <c r="H643" s="146"/>
    </row>
    <row r="644" spans="8:8" ht="12.75">
      <c r="H644" s="146"/>
    </row>
    <row r="645" spans="8:8" ht="12.75">
      <c r="H645" s="146"/>
    </row>
    <row r="646" spans="8:8" ht="12.75">
      <c r="H646" s="146"/>
    </row>
    <row r="647" spans="8:8" ht="12.75">
      <c r="H647" s="146"/>
    </row>
    <row r="648" spans="8:8" ht="12.75">
      <c r="H648" s="146"/>
    </row>
    <row r="649" spans="8:8" ht="12.75">
      <c r="H649" s="146"/>
    </row>
    <row r="650" spans="8:8" ht="12.75">
      <c r="H650" s="146"/>
    </row>
    <row r="651" spans="8:8" ht="12.75">
      <c r="H651" s="146"/>
    </row>
    <row r="652" spans="8:8" ht="12.75">
      <c r="H652" s="146"/>
    </row>
    <row r="653" spans="8:8" ht="12.75">
      <c r="H653" s="146"/>
    </row>
    <row r="654" spans="8:8" ht="12.75">
      <c r="H654" s="146"/>
    </row>
    <row r="655" spans="8:8" ht="12.75">
      <c r="H655" s="146"/>
    </row>
    <row r="656" spans="8:8" ht="12.75">
      <c r="H656" s="146"/>
    </row>
    <row r="657" spans="8:8" ht="12.75">
      <c r="H657" s="146"/>
    </row>
    <row r="658" spans="8:8" ht="12.75">
      <c r="H658" s="146"/>
    </row>
    <row r="659" spans="8:8" ht="12.75">
      <c r="H659" s="146"/>
    </row>
    <row r="660" spans="8:8" ht="12.75">
      <c r="H660" s="146"/>
    </row>
    <row r="661" spans="8:8" ht="12.75">
      <c r="H661" s="146"/>
    </row>
    <row r="662" spans="8:8" ht="12.75">
      <c r="H662" s="146"/>
    </row>
    <row r="663" spans="8:8" ht="12.75">
      <c r="H663" s="146"/>
    </row>
    <row r="664" spans="8:8" ht="12.75">
      <c r="H664" s="146"/>
    </row>
    <row r="665" spans="8:8" ht="12.75">
      <c r="H665" s="146"/>
    </row>
    <row r="666" spans="8:8" ht="12.75">
      <c r="H666" s="146"/>
    </row>
    <row r="667" spans="8:8" ht="12.75">
      <c r="H667" s="146"/>
    </row>
    <row r="668" spans="8:8" ht="12.75">
      <c r="H668" s="146"/>
    </row>
    <row r="669" spans="8:8" ht="12.75">
      <c r="H669" s="146"/>
    </row>
    <row r="670" spans="8:8" ht="12.75">
      <c r="H670" s="146"/>
    </row>
    <row r="671" spans="8:8" ht="12.75">
      <c r="H671" s="146"/>
    </row>
    <row r="672" spans="8:8" ht="12.75">
      <c r="H672" s="146"/>
    </row>
    <row r="673" spans="8:8" ht="12.75">
      <c r="H673" s="146"/>
    </row>
    <row r="674" spans="8:8" ht="12.75">
      <c r="H674" s="146"/>
    </row>
    <row r="675" spans="8:8" ht="12.75">
      <c r="H675" s="146"/>
    </row>
    <row r="676" spans="8:8" ht="12.75">
      <c r="H676" s="146"/>
    </row>
    <row r="677" spans="8:8" ht="12.75">
      <c r="H677" s="146"/>
    </row>
    <row r="678" spans="8:8" ht="12.75">
      <c r="H678" s="146"/>
    </row>
    <row r="679" spans="8:8" ht="12.75">
      <c r="H679" s="146"/>
    </row>
    <row r="680" spans="8:8" ht="12.75">
      <c r="H680" s="146"/>
    </row>
    <row r="681" spans="8:8" ht="12.75">
      <c r="H681" s="146"/>
    </row>
    <row r="682" spans="8:8" ht="12.75">
      <c r="H682" s="146"/>
    </row>
    <row r="683" spans="8:8" ht="12.75">
      <c r="H683" s="146"/>
    </row>
    <row r="684" spans="8:8" ht="12.75">
      <c r="H684" s="146"/>
    </row>
    <row r="685" spans="8:8" ht="12.75">
      <c r="H685" s="146"/>
    </row>
    <row r="686" spans="8:8" ht="12.75">
      <c r="H686" s="146"/>
    </row>
    <row r="687" spans="8:8" ht="12.75">
      <c r="H687" s="146"/>
    </row>
    <row r="688" spans="8:8" ht="12.75">
      <c r="H688" s="146"/>
    </row>
    <row r="689" spans="8:8" ht="12.75">
      <c r="H689" s="146"/>
    </row>
    <row r="690" spans="8:8" ht="12.75">
      <c r="H690" s="146"/>
    </row>
    <row r="691" spans="8:8" ht="12.75">
      <c r="H691" s="146"/>
    </row>
    <row r="692" spans="8:8" ht="12.75">
      <c r="H692" s="146"/>
    </row>
    <row r="693" spans="8:8" ht="12.75">
      <c r="H693" s="146"/>
    </row>
    <row r="694" spans="8:8" ht="12.75">
      <c r="H694" s="146"/>
    </row>
    <row r="695" spans="8:8" ht="12.75">
      <c r="H695" s="146"/>
    </row>
    <row r="696" spans="8:8" ht="12.75">
      <c r="H696" s="146"/>
    </row>
    <row r="697" spans="8:8" ht="12.75">
      <c r="H697" s="146"/>
    </row>
    <row r="698" spans="8:8" ht="12.75">
      <c r="H698" s="146"/>
    </row>
    <row r="699" spans="8:8" ht="12.75">
      <c r="H699" s="146"/>
    </row>
    <row r="700" spans="8:8" ht="12.75">
      <c r="H700" s="146"/>
    </row>
    <row r="701" spans="8:8" ht="12.75">
      <c r="H701" s="146"/>
    </row>
    <row r="702" spans="8:8" ht="12.75">
      <c r="H702" s="146"/>
    </row>
    <row r="703" spans="8:8" ht="12.75">
      <c r="H703" s="146"/>
    </row>
    <row r="704" spans="8:8" ht="12.75">
      <c r="H704" s="146"/>
    </row>
    <row r="705" spans="8:8" ht="12.75">
      <c r="H705" s="146"/>
    </row>
    <row r="706" spans="8:8" ht="12.75">
      <c r="H706" s="146"/>
    </row>
    <row r="707" spans="8:8" ht="12.75">
      <c r="H707" s="146"/>
    </row>
    <row r="708" spans="8:8" ht="12.75">
      <c r="H708" s="146"/>
    </row>
    <row r="709" spans="8:8" ht="12.75">
      <c r="H709" s="146"/>
    </row>
    <row r="710" spans="8:8" ht="12.75">
      <c r="H710" s="146"/>
    </row>
    <row r="711" spans="8:8" ht="12.75">
      <c r="H711" s="146"/>
    </row>
    <row r="712" spans="8:8" ht="12.75">
      <c r="H712" s="146"/>
    </row>
    <row r="713" spans="8:8" ht="12.75">
      <c r="H713" s="146"/>
    </row>
    <row r="714" spans="8:8" ht="12.75">
      <c r="H714" s="146"/>
    </row>
    <row r="715" spans="8:8" ht="12.75">
      <c r="H715" s="146"/>
    </row>
    <row r="716" spans="8:8" ht="12.75">
      <c r="H716" s="146"/>
    </row>
    <row r="717" spans="8:8" ht="12.75">
      <c r="H717" s="146"/>
    </row>
    <row r="718" spans="8:8" ht="12.75">
      <c r="H718" s="146"/>
    </row>
    <row r="719" spans="8:8" ht="12.75">
      <c r="H719" s="146"/>
    </row>
    <row r="720" spans="8:8" ht="12.75">
      <c r="H720" s="146"/>
    </row>
    <row r="721" spans="8:8" ht="12.75">
      <c r="H721" s="146"/>
    </row>
    <row r="722" spans="8:8" ht="12.75">
      <c r="H722" s="146"/>
    </row>
    <row r="723" spans="8:8" ht="12.75">
      <c r="H723" s="146"/>
    </row>
    <row r="724" spans="8:8" ht="12.75">
      <c r="H724" s="146"/>
    </row>
    <row r="725" spans="8:8" ht="12.75">
      <c r="H725" s="146"/>
    </row>
    <row r="726" spans="8:8" ht="12.75">
      <c r="H726" s="146"/>
    </row>
    <row r="727" spans="8:8" ht="12.75">
      <c r="H727" s="146"/>
    </row>
    <row r="728" spans="8:8" ht="12.75">
      <c r="H728" s="146"/>
    </row>
    <row r="729" spans="8:8" ht="12.75">
      <c r="H729" s="146"/>
    </row>
    <row r="730" spans="8:8" ht="12.75">
      <c r="H730" s="146"/>
    </row>
    <row r="731" spans="8:8" ht="12.75">
      <c r="H731" s="146"/>
    </row>
    <row r="732" spans="8:8" ht="12.75">
      <c r="H732" s="146"/>
    </row>
    <row r="733" spans="8:8" ht="12.75">
      <c r="H733" s="146"/>
    </row>
    <row r="734" spans="8:8" ht="12.75">
      <c r="H734" s="146"/>
    </row>
    <row r="735" spans="8:8" ht="12.75">
      <c r="H735" s="146"/>
    </row>
    <row r="736" spans="8:8" ht="12.75">
      <c r="H736" s="146"/>
    </row>
    <row r="737" spans="8:8" ht="12.75">
      <c r="H737" s="146"/>
    </row>
    <row r="738" spans="8:8" ht="12.75">
      <c r="H738" s="146"/>
    </row>
    <row r="739" spans="8:8" ht="12.75">
      <c r="H739" s="146"/>
    </row>
    <row r="740" spans="8:8" ht="12.75">
      <c r="H740" s="146"/>
    </row>
    <row r="741" spans="8:8" ht="12.75">
      <c r="H741" s="146"/>
    </row>
    <row r="742" spans="8:8" ht="12.75">
      <c r="H742" s="146"/>
    </row>
    <row r="743" spans="8:8" ht="12.75">
      <c r="H743" s="146"/>
    </row>
    <row r="744" spans="8:8" ht="12.75">
      <c r="H744" s="146"/>
    </row>
    <row r="745" spans="8:8" ht="12.75">
      <c r="H745" s="146"/>
    </row>
    <row r="746" spans="8:8" ht="12.75">
      <c r="H746" s="146"/>
    </row>
    <row r="747" spans="8:8" ht="12.75">
      <c r="H747" s="146"/>
    </row>
    <row r="748" spans="8:8" ht="12.75">
      <c r="H748" s="146"/>
    </row>
    <row r="749" spans="8:8" ht="12.75">
      <c r="H749" s="146"/>
    </row>
    <row r="750" spans="8:8" ht="12.75">
      <c r="H750" s="146"/>
    </row>
    <row r="751" spans="8:8" ht="12.75">
      <c r="H751" s="146"/>
    </row>
    <row r="752" spans="8:8" ht="12.75">
      <c r="H752" s="146"/>
    </row>
    <row r="753" spans="8:8" ht="12.75">
      <c r="H753" s="146"/>
    </row>
    <row r="754" spans="8:8" ht="12.75">
      <c r="H754" s="146"/>
    </row>
    <row r="755" spans="8:8" ht="12.75">
      <c r="H755" s="146"/>
    </row>
    <row r="756" spans="8:8" ht="12.75">
      <c r="H756" s="146"/>
    </row>
    <row r="757" spans="8:8" ht="12.75">
      <c r="H757" s="146"/>
    </row>
    <row r="758" spans="8:8" ht="12.75">
      <c r="H758" s="146"/>
    </row>
    <row r="759" spans="8:8" ht="12.75">
      <c r="H759" s="146"/>
    </row>
    <row r="760" spans="8:8" ht="12.75">
      <c r="H760" s="146"/>
    </row>
    <row r="761" spans="8:8" ht="12.75">
      <c r="H761" s="146"/>
    </row>
    <row r="762" spans="8:8" ht="12.75">
      <c r="H762" s="146"/>
    </row>
    <row r="763" spans="8:8" ht="12.75">
      <c r="H763" s="146"/>
    </row>
    <row r="764" spans="8:8" ht="12.75">
      <c r="H764" s="146"/>
    </row>
    <row r="765" spans="8:8" ht="12.75">
      <c r="H765" s="146"/>
    </row>
    <row r="766" spans="8:8" ht="12.75">
      <c r="H766" s="146"/>
    </row>
    <row r="767" spans="8:8" ht="12.75">
      <c r="H767" s="146"/>
    </row>
    <row r="768" spans="8:8" ht="12.75">
      <c r="H768" s="146"/>
    </row>
    <row r="769" spans="8:8" ht="12.75">
      <c r="H769" s="146"/>
    </row>
    <row r="770" spans="8:8" ht="12.75">
      <c r="H770" s="146"/>
    </row>
    <row r="771" spans="8:8" ht="12.75">
      <c r="H771" s="146"/>
    </row>
    <row r="772" spans="8:8" ht="12.75">
      <c r="H772" s="146"/>
    </row>
    <row r="773" spans="8:8" ht="12.75">
      <c r="H773" s="146"/>
    </row>
    <row r="774" spans="8:8" ht="12.75">
      <c r="H774" s="146"/>
    </row>
    <row r="775" spans="8:8" ht="12.75">
      <c r="H775" s="146"/>
    </row>
    <row r="776" spans="8:8" ht="12.75">
      <c r="H776" s="146"/>
    </row>
    <row r="777" spans="8:8" ht="12.75">
      <c r="H777" s="146"/>
    </row>
    <row r="778" spans="8:8" ht="12.75">
      <c r="H778" s="146"/>
    </row>
    <row r="779" spans="8:8" ht="12.75">
      <c r="H779" s="146"/>
    </row>
    <row r="780" spans="8:8" ht="12.75">
      <c r="H780" s="146"/>
    </row>
    <row r="781" spans="8:8" ht="12.75">
      <c r="H781" s="146"/>
    </row>
    <row r="782" spans="8:8" ht="12.75">
      <c r="H782" s="146"/>
    </row>
    <row r="783" spans="8:8" ht="12.75">
      <c r="H783" s="146"/>
    </row>
    <row r="784" spans="8:8" ht="12.75">
      <c r="H784" s="146"/>
    </row>
    <row r="785" spans="8:8" ht="12.75">
      <c r="H785" s="146"/>
    </row>
    <row r="786" spans="8:8" ht="12.75">
      <c r="H786" s="146"/>
    </row>
    <row r="787" spans="8:8" ht="12.75">
      <c r="H787" s="146"/>
    </row>
    <row r="788" spans="8:8" ht="12.75">
      <c r="H788" s="146"/>
    </row>
    <row r="789" spans="8:8" ht="12.75">
      <c r="H789" s="146"/>
    </row>
    <row r="790" spans="8:8" ht="12.75">
      <c r="H790" s="146"/>
    </row>
    <row r="791" spans="8:8" ht="12.75">
      <c r="H791" s="146"/>
    </row>
    <row r="792" spans="8:8" ht="12.75">
      <c r="H792" s="146"/>
    </row>
    <row r="793" spans="8:8" ht="12.75">
      <c r="H793" s="146"/>
    </row>
    <row r="794" spans="8:8" ht="12.75">
      <c r="H794" s="146"/>
    </row>
    <row r="795" spans="8:8" ht="12.75">
      <c r="H795" s="146"/>
    </row>
    <row r="796" spans="8:8" ht="12.75">
      <c r="H796" s="146"/>
    </row>
    <row r="797" spans="8:8" ht="12.75">
      <c r="H797" s="146"/>
    </row>
    <row r="798" spans="8:8" ht="12.75">
      <c r="H798" s="146"/>
    </row>
    <row r="799" spans="8:8" ht="12.75">
      <c r="H799" s="146"/>
    </row>
    <row r="800" spans="8:8" ht="12.75">
      <c r="H800" s="146"/>
    </row>
    <row r="801" spans="8:8" ht="12.75">
      <c r="H801" s="146"/>
    </row>
    <row r="802" spans="8:8" ht="12.75">
      <c r="H802" s="146"/>
    </row>
    <row r="803" spans="8:8" ht="12.75">
      <c r="H803" s="146"/>
    </row>
    <row r="804" spans="8:8" ht="12.75">
      <c r="H804" s="146"/>
    </row>
    <row r="805" spans="8:8" ht="12.75">
      <c r="H805" s="146"/>
    </row>
    <row r="806" spans="8:8" ht="12.75">
      <c r="H806" s="146"/>
    </row>
    <row r="807" spans="8:8" ht="12.75">
      <c r="H807" s="146"/>
    </row>
    <row r="808" spans="8:8" ht="12.75">
      <c r="H808" s="146"/>
    </row>
    <row r="809" spans="8:8" ht="12.75">
      <c r="H809" s="146"/>
    </row>
    <row r="810" spans="8:8" ht="12.75">
      <c r="H810" s="146"/>
    </row>
    <row r="811" spans="8:8" ht="12.75">
      <c r="H811" s="146"/>
    </row>
    <row r="812" spans="8:8" ht="12.75">
      <c r="H812" s="146"/>
    </row>
    <row r="813" spans="8:8" ht="12.75">
      <c r="H813" s="146"/>
    </row>
    <row r="814" spans="8:8" ht="12.75">
      <c r="H814" s="146"/>
    </row>
    <row r="815" spans="8:8" ht="12.75">
      <c r="H815" s="146"/>
    </row>
    <row r="816" spans="8:8" ht="12.75">
      <c r="H816" s="146"/>
    </row>
    <row r="817" spans="8:8" ht="12.75">
      <c r="H817" s="146"/>
    </row>
    <row r="818" spans="8:8" ht="12.75">
      <c r="H818" s="146"/>
    </row>
    <row r="819" spans="8:8" ht="12.75">
      <c r="H819" s="146"/>
    </row>
    <row r="820" spans="8:8" ht="12.75">
      <c r="H820" s="146"/>
    </row>
    <row r="821" spans="8:8" ht="12.75">
      <c r="H821" s="146"/>
    </row>
    <row r="822" spans="8:8" ht="12.75">
      <c r="H822" s="146"/>
    </row>
    <row r="823" spans="8:8" ht="12.75">
      <c r="H823" s="146"/>
    </row>
    <row r="824" spans="8:8" ht="12.75">
      <c r="H824" s="146"/>
    </row>
    <row r="825" spans="8:8" ht="12.75">
      <c r="H825" s="146"/>
    </row>
    <row r="826" spans="8:8" ht="12.75">
      <c r="H826" s="146"/>
    </row>
    <row r="827" spans="8:8" ht="12.75">
      <c r="H827" s="146"/>
    </row>
    <row r="828" spans="8:8" ht="12.75">
      <c r="H828" s="146"/>
    </row>
    <row r="829" spans="8:8" ht="12.75">
      <c r="H829" s="146"/>
    </row>
    <row r="830" spans="8:8" ht="12.75">
      <c r="H830" s="146"/>
    </row>
    <row r="831" spans="8:8" ht="12.75">
      <c r="H831" s="146"/>
    </row>
    <row r="832" spans="8:8" ht="12.75">
      <c r="H832" s="146"/>
    </row>
    <row r="833" spans="8:8" ht="12.75">
      <c r="H833" s="146"/>
    </row>
    <row r="834" spans="8:8" ht="12.75">
      <c r="H834" s="146"/>
    </row>
    <row r="835" spans="8:8" ht="12.75">
      <c r="H835" s="146"/>
    </row>
    <row r="836" spans="8:8" ht="12.75">
      <c r="H836" s="146"/>
    </row>
    <row r="837" spans="8:8" ht="12.75">
      <c r="H837" s="146"/>
    </row>
    <row r="838" spans="8:8" ht="12.75">
      <c r="H838" s="146"/>
    </row>
    <row r="839" spans="8:8" ht="12.75">
      <c r="H839" s="146"/>
    </row>
    <row r="840" spans="8:8" ht="12.75">
      <c r="H840" s="146"/>
    </row>
    <row r="841" spans="8:8" ht="12.75">
      <c r="H841" s="146"/>
    </row>
    <row r="842" spans="8:8" ht="12.75">
      <c r="H842" s="146"/>
    </row>
    <row r="843" spans="8:8" ht="12.75">
      <c r="H843" s="146"/>
    </row>
    <row r="844" spans="8:8" ht="12.75">
      <c r="H844" s="146"/>
    </row>
    <row r="845" spans="8:8" ht="12.75">
      <c r="H845" s="146"/>
    </row>
    <row r="846" spans="8:8" ht="12.75">
      <c r="H846" s="146"/>
    </row>
    <row r="847" spans="8:8" ht="12.75">
      <c r="H847" s="146"/>
    </row>
    <row r="848" spans="8:8" ht="12.75">
      <c r="H848" s="146"/>
    </row>
    <row r="849" spans="8:8" ht="12.75">
      <c r="H849" s="146"/>
    </row>
    <row r="850" spans="8:8" ht="12.75">
      <c r="H850" s="146"/>
    </row>
    <row r="851" spans="8:8" ht="12.75">
      <c r="H851" s="146"/>
    </row>
    <row r="852" spans="8:8" ht="12.75">
      <c r="H852" s="146"/>
    </row>
    <row r="853" spans="8:8" ht="12.75">
      <c r="H853" s="146"/>
    </row>
    <row r="854" spans="8:8" ht="12.75">
      <c r="H854" s="146"/>
    </row>
    <row r="855" spans="8:8" ht="12.75">
      <c r="H855" s="146"/>
    </row>
    <row r="856" spans="8:8" ht="12.75">
      <c r="H856" s="146"/>
    </row>
    <row r="857" spans="8:8" ht="12.75">
      <c r="H857" s="146"/>
    </row>
    <row r="858" spans="8:8" ht="12.75">
      <c r="H858" s="146"/>
    </row>
    <row r="859" spans="8:8" ht="12.75">
      <c r="H859" s="146"/>
    </row>
    <row r="860" spans="8:8" ht="12.75">
      <c r="H860" s="146"/>
    </row>
    <row r="861" spans="8:8" ht="12.75">
      <c r="H861" s="146"/>
    </row>
    <row r="862" spans="8:8" ht="12.75">
      <c r="H862" s="146"/>
    </row>
    <row r="863" spans="8:8" ht="12.75">
      <c r="H863" s="146"/>
    </row>
    <row r="864" spans="8:8" ht="12.75">
      <c r="H864" s="146"/>
    </row>
    <row r="865" spans="8:8" ht="12.75">
      <c r="H865" s="146"/>
    </row>
    <row r="866" spans="8:8" ht="12.75">
      <c r="H866" s="146"/>
    </row>
    <row r="867" spans="8:8" ht="12.75">
      <c r="H867" s="146"/>
    </row>
    <row r="868" spans="8:8" ht="12.75">
      <c r="H868" s="146"/>
    </row>
    <row r="869" spans="8:8" ht="12.75">
      <c r="H869" s="146"/>
    </row>
    <row r="870" spans="8:8" ht="12.75">
      <c r="H870" s="146"/>
    </row>
    <row r="871" spans="8:8" ht="12.75">
      <c r="H871" s="146"/>
    </row>
    <row r="872" spans="8:8" ht="12.75">
      <c r="H872" s="146"/>
    </row>
    <row r="873" spans="8:8" ht="12.75">
      <c r="H873" s="146"/>
    </row>
    <row r="874" spans="8:8" ht="12.75">
      <c r="H874" s="146"/>
    </row>
    <row r="875" spans="8:8" ht="12.75">
      <c r="H875" s="146"/>
    </row>
    <row r="876" spans="8:8" ht="12.75">
      <c r="H876" s="146"/>
    </row>
    <row r="877" spans="8:8" ht="12.75">
      <c r="H877" s="146"/>
    </row>
    <row r="878" spans="8:8" ht="12.75">
      <c r="H878" s="146"/>
    </row>
    <row r="879" spans="8:8" ht="12.75">
      <c r="H879" s="146"/>
    </row>
    <row r="880" spans="8:8" ht="12.75">
      <c r="H880" s="146"/>
    </row>
    <row r="881" spans="8:8" ht="12.75">
      <c r="H881" s="146"/>
    </row>
    <row r="882" spans="8:8" ht="12.75">
      <c r="H882" s="146"/>
    </row>
    <row r="883" spans="8:8" ht="12.75">
      <c r="H883" s="146"/>
    </row>
    <row r="884" spans="8:8" ht="12.75">
      <c r="H884" s="146"/>
    </row>
    <row r="885" spans="8:8" ht="12.75">
      <c r="H885" s="146"/>
    </row>
    <row r="886" spans="8:8" ht="12.75">
      <c r="H886" s="146"/>
    </row>
    <row r="887" spans="8:8" ht="12.75">
      <c r="H887" s="146"/>
    </row>
    <row r="888" spans="8:8" ht="12.75">
      <c r="H888" s="146"/>
    </row>
    <row r="889" spans="8:8" ht="12.75">
      <c r="H889" s="146"/>
    </row>
    <row r="890" spans="8:8" ht="12.75">
      <c r="H890" s="146"/>
    </row>
    <row r="891" spans="8:8" ht="12.75">
      <c r="H891" s="146"/>
    </row>
    <row r="892" spans="8:8" ht="12.75">
      <c r="H892" s="146"/>
    </row>
    <row r="893" spans="8:8" ht="12.75">
      <c r="H893" s="146"/>
    </row>
    <row r="894" spans="8:8" ht="12.75">
      <c r="H894" s="146"/>
    </row>
    <row r="895" spans="8:8" ht="12.75">
      <c r="H895" s="146"/>
    </row>
    <row r="896" spans="8:8" ht="12.75">
      <c r="H896" s="146"/>
    </row>
    <row r="897" spans="8:8" ht="12.75">
      <c r="H897" s="146"/>
    </row>
    <row r="898" spans="8:8" ht="12.75">
      <c r="H898" s="146"/>
    </row>
    <row r="899" spans="8:8" ht="12.75">
      <c r="H899" s="146"/>
    </row>
    <row r="900" spans="8:8" ht="12.75">
      <c r="H900" s="146"/>
    </row>
    <row r="901" spans="8:8" ht="12.75">
      <c r="H901" s="146"/>
    </row>
    <row r="902" spans="8:8" ht="12.75">
      <c r="H902" s="146"/>
    </row>
    <row r="903" spans="8:8" ht="12.75">
      <c r="H903" s="146"/>
    </row>
    <row r="904" spans="8:8" ht="12.75">
      <c r="H904" s="146"/>
    </row>
    <row r="905" spans="8:8" ht="12.75">
      <c r="H905" s="146"/>
    </row>
    <row r="906" spans="8:8" ht="12.75">
      <c r="H906" s="146"/>
    </row>
    <row r="907" spans="8:8" ht="12.75">
      <c r="H907" s="146"/>
    </row>
    <row r="908" spans="8:8" ht="12.75">
      <c r="H908" s="146"/>
    </row>
    <row r="909" spans="8:8" ht="12.75">
      <c r="H909" s="146"/>
    </row>
    <row r="910" spans="8:8" ht="12.75">
      <c r="H910" s="146"/>
    </row>
    <row r="911" spans="8:8" ht="12.75">
      <c r="H911" s="146"/>
    </row>
    <row r="912" spans="8:8" ht="12.75">
      <c r="H912" s="146"/>
    </row>
    <row r="913" spans="8:8" ht="12.75">
      <c r="H913" s="146"/>
    </row>
    <row r="914" spans="8:8" ht="12.75">
      <c r="H914" s="146"/>
    </row>
    <row r="915" spans="8:8" ht="12.75">
      <c r="H915" s="146"/>
    </row>
    <row r="916" spans="8:8" ht="12.75">
      <c r="H916" s="146"/>
    </row>
    <row r="917" spans="8:8" ht="12.75">
      <c r="H917" s="146"/>
    </row>
    <row r="918" spans="8:8" ht="12.75">
      <c r="H918" s="146"/>
    </row>
    <row r="919" spans="8:8" ht="12.75">
      <c r="H919" s="146"/>
    </row>
    <row r="920" spans="8:8" ht="12.75">
      <c r="H920" s="146"/>
    </row>
    <row r="921" spans="8:8" ht="12.75">
      <c r="H921" s="146"/>
    </row>
    <row r="922" spans="8:8" ht="12.75">
      <c r="H922" s="146"/>
    </row>
    <row r="923" spans="8:8" ht="12.75">
      <c r="H923" s="146"/>
    </row>
    <row r="924" spans="8:8" ht="12.75">
      <c r="H924" s="146"/>
    </row>
    <row r="925" spans="8:8" ht="12.75">
      <c r="H925" s="146"/>
    </row>
    <row r="926" spans="8:8" ht="12.75">
      <c r="H926" s="146"/>
    </row>
    <row r="927" spans="8:8" ht="12.75">
      <c r="H927" s="146"/>
    </row>
    <row r="928" spans="8:8" ht="12.75">
      <c r="H928" s="146"/>
    </row>
    <row r="929" spans="8:8" ht="12.75">
      <c r="H929" s="146"/>
    </row>
    <row r="930" spans="8:8" ht="12.75">
      <c r="H930" s="146"/>
    </row>
    <row r="931" spans="8:8" ht="12.75">
      <c r="H931" s="146"/>
    </row>
    <row r="932" spans="8:8" ht="12.75">
      <c r="H932" s="146"/>
    </row>
    <row r="933" spans="8:8" ht="12.75">
      <c r="H933" s="146"/>
    </row>
    <row r="934" spans="8:8" ht="12.75">
      <c r="H934" s="146"/>
    </row>
    <row r="935" spans="8:8" ht="12.75">
      <c r="H935" s="146"/>
    </row>
    <row r="936" spans="8:8" ht="12.75">
      <c r="H936" s="146"/>
    </row>
    <row r="937" spans="8:8" ht="12.75">
      <c r="H937" s="146"/>
    </row>
    <row r="938" spans="8:8" ht="12.75">
      <c r="H938" s="146"/>
    </row>
    <row r="939" spans="8:8" ht="12.75">
      <c r="H939" s="146"/>
    </row>
    <row r="940" spans="8:8" ht="12.75">
      <c r="H940" s="146"/>
    </row>
    <row r="941" spans="8:8" ht="12.75">
      <c r="H941" s="146"/>
    </row>
    <row r="942" spans="8:8" ht="12.75">
      <c r="H942" s="146"/>
    </row>
    <row r="943" spans="8:8" ht="12.75">
      <c r="H943" s="146"/>
    </row>
    <row r="944" spans="8:8" ht="12.75">
      <c r="H944" s="146"/>
    </row>
    <row r="945" spans="8:8" ht="12.75">
      <c r="H945" s="146"/>
    </row>
    <row r="946" spans="8:8" ht="12.75">
      <c r="H946" s="146"/>
    </row>
    <row r="947" spans="8:8" ht="12.75">
      <c r="H947" s="146"/>
    </row>
    <row r="948" spans="8:8" ht="12.75">
      <c r="H948" s="146"/>
    </row>
    <row r="949" spans="8:8" ht="12.75">
      <c r="H949" s="146"/>
    </row>
    <row r="950" spans="8:8" ht="12.75">
      <c r="H950" s="146"/>
    </row>
    <row r="951" spans="8:8" ht="12.75">
      <c r="H951" s="146"/>
    </row>
    <row r="952" spans="8:8" ht="12.75">
      <c r="H952" s="146"/>
    </row>
    <row r="953" spans="8:8" ht="12.75">
      <c r="H953" s="146"/>
    </row>
    <row r="954" spans="8:8" ht="12.75">
      <c r="H954" s="146"/>
    </row>
    <row r="955" spans="8:8" ht="12.75">
      <c r="H955" s="146"/>
    </row>
    <row r="956" spans="8:8" ht="12.75">
      <c r="H956" s="146"/>
    </row>
    <row r="957" spans="8:8" ht="12.75">
      <c r="H957" s="146"/>
    </row>
    <row r="958" spans="8:8" ht="12.75">
      <c r="H958" s="146"/>
    </row>
    <row r="959" spans="8:8" ht="12.75">
      <c r="H959" s="146"/>
    </row>
    <row r="960" spans="8:8" ht="12.75">
      <c r="H960" s="146"/>
    </row>
    <row r="961" spans="8:8" ht="12.75">
      <c r="H961" s="146"/>
    </row>
    <row r="962" spans="8:8" ht="12.75">
      <c r="H962" s="146"/>
    </row>
    <row r="963" spans="8:8" ht="12.75">
      <c r="H963" s="146"/>
    </row>
    <row r="964" spans="8:8" ht="12.75">
      <c r="H964" s="146"/>
    </row>
    <row r="965" spans="8:8" ht="12.75">
      <c r="H965" s="146"/>
    </row>
    <row r="966" spans="8:8" ht="12.75">
      <c r="H966" s="146"/>
    </row>
    <row r="967" spans="8:8" ht="12.75">
      <c r="H967" s="146"/>
    </row>
    <row r="968" spans="8:8" ht="12.75">
      <c r="H968" s="146"/>
    </row>
    <row r="969" spans="8:8" ht="12.75">
      <c r="H969" s="146"/>
    </row>
    <row r="970" spans="8:8" ht="12.75">
      <c r="H970" s="146"/>
    </row>
    <row r="971" spans="8:8" ht="12.75">
      <c r="H971" s="146"/>
    </row>
    <row r="972" spans="8:8" ht="12.75">
      <c r="H972" s="14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workbookViewId="0"/>
  </sheetViews>
  <sheetFormatPr baseColWidth="10" defaultColWidth="14.42578125" defaultRowHeight="15" customHeight="1"/>
  <cols>
    <col min="1" max="1" width="49.7109375" customWidth="1"/>
    <col min="2" max="2" width="45.42578125" customWidth="1"/>
  </cols>
  <sheetData>
    <row r="1" spans="1:11" ht="12.75">
      <c r="A1" s="164"/>
      <c r="B1" s="164"/>
      <c r="C1" s="155" t="s">
        <v>1244</v>
      </c>
      <c r="D1" s="149"/>
      <c r="E1" s="149"/>
      <c r="F1" s="149"/>
      <c r="G1" s="149"/>
      <c r="H1" s="149"/>
      <c r="I1" s="149"/>
      <c r="J1" s="149"/>
      <c r="K1" s="149"/>
    </row>
    <row r="2" spans="1:11" ht="12.75">
      <c r="A2" s="164"/>
      <c r="B2" s="164"/>
      <c r="C2" s="155"/>
      <c r="D2" s="155"/>
      <c r="E2" s="155"/>
      <c r="F2" s="155"/>
      <c r="G2" s="155"/>
      <c r="H2" s="155"/>
      <c r="I2" s="155"/>
      <c r="J2" s="149"/>
      <c r="K2" s="149"/>
    </row>
    <row r="3" spans="1:11" ht="30" customHeight="1">
      <c r="A3" s="149"/>
      <c r="B3" s="214" t="s">
        <v>1246</v>
      </c>
      <c r="C3" s="215" t="s">
        <v>366</v>
      </c>
      <c r="D3" s="216" t="s">
        <v>1255</v>
      </c>
      <c r="E3" s="216" t="s">
        <v>1256</v>
      </c>
      <c r="F3" s="216" t="s">
        <v>1257</v>
      </c>
      <c r="G3" s="216" t="s">
        <v>1258</v>
      </c>
      <c r="H3" s="216" t="s">
        <v>1259</v>
      </c>
      <c r="I3" s="216" t="s">
        <v>1260</v>
      </c>
      <c r="J3" s="216" t="s">
        <v>1261</v>
      </c>
      <c r="K3" s="149"/>
    </row>
    <row r="4" spans="1:11" ht="33.75" customHeight="1">
      <c r="A4" s="149"/>
      <c r="B4" s="218" t="s">
        <v>1262</v>
      </c>
      <c r="C4" s="219" t="s">
        <v>369</v>
      </c>
      <c r="D4" s="12" t="s">
        <v>1263</v>
      </c>
      <c r="E4" s="12" t="s">
        <v>1264</v>
      </c>
      <c r="F4" s="12" t="s">
        <v>1265</v>
      </c>
      <c r="G4" s="12" t="s">
        <v>1266</v>
      </c>
      <c r="H4" s="12" t="s">
        <v>1268</v>
      </c>
      <c r="I4" s="12" t="s">
        <v>1269</v>
      </c>
      <c r="J4" s="15"/>
      <c r="K4" s="149"/>
    </row>
    <row r="5" spans="1:11" ht="31.5" customHeight="1">
      <c r="A5" s="149"/>
      <c r="B5" s="207" t="s">
        <v>1270</v>
      </c>
      <c r="C5" s="220" t="s">
        <v>371</v>
      </c>
      <c r="D5" s="160" t="s">
        <v>1274</v>
      </c>
      <c r="E5" s="160" t="s">
        <v>1275</v>
      </c>
      <c r="F5" s="160" t="s">
        <v>1276</v>
      </c>
      <c r="G5" s="160" t="s">
        <v>1277</v>
      </c>
      <c r="H5" s="160" t="s">
        <v>1279</v>
      </c>
      <c r="I5" s="157"/>
      <c r="J5" s="157"/>
      <c r="K5" s="149"/>
    </row>
    <row r="6" spans="1:11" ht="30" customHeight="1">
      <c r="A6" s="149"/>
      <c r="B6" s="218" t="s">
        <v>1280</v>
      </c>
      <c r="C6" s="219" t="s">
        <v>374</v>
      </c>
      <c r="D6" s="12" t="s">
        <v>1282</v>
      </c>
      <c r="E6" s="12" t="s">
        <v>1283</v>
      </c>
      <c r="F6" s="12" t="s">
        <v>1284</v>
      </c>
      <c r="G6" s="12" t="s">
        <v>1285</v>
      </c>
      <c r="H6" s="12" t="s">
        <v>1286</v>
      </c>
      <c r="I6" s="15"/>
      <c r="J6" s="15"/>
      <c r="K6" s="149"/>
    </row>
    <row r="7" spans="1:11" ht="23.25" customHeight="1">
      <c r="A7" s="149"/>
      <c r="B7" s="207" t="s">
        <v>30</v>
      </c>
      <c r="C7" s="220" t="s">
        <v>376</v>
      </c>
      <c r="D7" s="160" t="s">
        <v>1289</v>
      </c>
      <c r="E7" s="160" t="s">
        <v>1290</v>
      </c>
      <c r="F7" s="160" t="s">
        <v>1291</v>
      </c>
      <c r="G7" s="160" t="s">
        <v>1292</v>
      </c>
      <c r="H7" s="160" t="s">
        <v>1294</v>
      </c>
      <c r="I7" s="157"/>
      <c r="J7" s="157"/>
      <c r="K7" s="149"/>
    </row>
    <row r="8" spans="1:11" ht="28.5" customHeight="1">
      <c r="A8" s="149"/>
      <c r="B8" s="218" t="s">
        <v>1296</v>
      </c>
      <c r="C8" s="219" t="s">
        <v>378</v>
      </c>
      <c r="D8" s="12" t="s">
        <v>1297</v>
      </c>
      <c r="E8" s="12" t="s">
        <v>1298</v>
      </c>
      <c r="F8" s="12" t="s">
        <v>1299</v>
      </c>
      <c r="G8" s="12" t="s">
        <v>1300</v>
      </c>
      <c r="H8" s="12" t="s">
        <v>1301</v>
      </c>
      <c r="I8" s="15"/>
      <c r="J8" s="15"/>
      <c r="K8" s="149"/>
    </row>
    <row r="9" spans="1:11" ht="33" customHeight="1">
      <c r="A9" s="149"/>
      <c r="B9" s="207" t="s">
        <v>1303</v>
      </c>
      <c r="C9" s="223" t="s">
        <v>381</v>
      </c>
      <c r="D9" s="160" t="s">
        <v>1307</v>
      </c>
      <c r="E9" s="160" t="s">
        <v>1308</v>
      </c>
      <c r="F9" s="160" t="s">
        <v>1309</v>
      </c>
      <c r="G9" s="160" t="s">
        <v>1310</v>
      </c>
      <c r="H9" s="160" t="s">
        <v>1312</v>
      </c>
      <c r="I9" s="157"/>
      <c r="J9" s="157"/>
      <c r="K9" s="149"/>
    </row>
    <row r="10" spans="1:11" ht="33" customHeight="1">
      <c r="A10" s="149"/>
      <c r="B10" s="12" t="s">
        <v>1313</v>
      </c>
      <c r="C10" s="12" t="s">
        <v>382</v>
      </c>
      <c r="D10" s="12" t="s">
        <v>1315</v>
      </c>
      <c r="E10" s="12" t="s">
        <v>1316</v>
      </c>
      <c r="F10" s="12" t="s">
        <v>1317</v>
      </c>
      <c r="G10" s="12" t="s">
        <v>1318</v>
      </c>
      <c r="H10" s="12" t="s">
        <v>1316</v>
      </c>
      <c r="I10" s="12" t="s">
        <v>1263</v>
      </c>
      <c r="J10" s="12" t="s">
        <v>1320</v>
      </c>
      <c r="K10" s="149"/>
    </row>
    <row r="11" spans="1:11" ht="28.5" customHeight="1">
      <c r="A11" s="149"/>
      <c r="B11" s="204" t="s">
        <v>56</v>
      </c>
      <c r="C11" s="160" t="s">
        <v>384</v>
      </c>
      <c r="D11" s="160" t="s">
        <v>1322</v>
      </c>
      <c r="E11" s="160" t="s">
        <v>1323</v>
      </c>
      <c r="F11" s="160" t="s">
        <v>1324</v>
      </c>
      <c r="G11" s="160" t="s">
        <v>1325</v>
      </c>
      <c r="H11" s="160" t="s">
        <v>1327</v>
      </c>
      <c r="I11" s="160" t="s">
        <v>1328</v>
      </c>
      <c r="J11" s="157"/>
      <c r="K11" s="149"/>
    </row>
    <row r="12" spans="1:11" ht="35.25" customHeight="1">
      <c r="A12" s="149"/>
      <c r="B12" s="12" t="s">
        <v>385</v>
      </c>
      <c r="C12" s="12" t="s">
        <v>386</v>
      </c>
      <c r="D12" s="12" t="s">
        <v>1330</v>
      </c>
      <c r="E12" s="12" t="s">
        <v>1331</v>
      </c>
      <c r="F12" s="12" t="s">
        <v>1332</v>
      </c>
      <c r="G12" s="12" t="s">
        <v>1333</v>
      </c>
      <c r="H12" s="12" t="s">
        <v>1335</v>
      </c>
      <c r="I12" s="12" t="s">
        <v>1336</v>
      </c>
      <c r="J12" s="12" t="s">
        <v>1337</v>
      </c>
      <c r="K12" s="149"/>
    </row>
    <row r="13" spans="1:11" ht="30" customHeight="1">
      <c r="A13" s="149"/>
      <c r="B13" s="160" t="s">
        <v>1339</v>
      </c>
      <c r="C13" s="160" t="s">
        <v>391</v>
      </c>
      <c r="D13" s="160" t="s">
        <v>1340</v>
      </c>
      <c r="E13" s="160" t="s">
        <v>1341</v>
      </c>
      <c r="F13" s="160" t="s">
        <v>1342</v>
      </c>
      <c r="G13" s="160" t="s">
        <v>1343</v>
      </c>
      <c r="H13" s="160" t="s">
        <v>1345</v>
      </c>
      <c r="I13" s="157"/>
      <c r="J13" s="157"/>
      <c r="K13" s="149"/>
    </row>
    <row r="14" spans="1:11" ht="36" customHeight="1">
      <c r="A14" s="149"/>
      <c r="B14" s="216" t="s">
        <v>1246</v>
      </c>
      <c r="C14" s="216" t="s">
        <v>366</v>
      </c>
      <c r="D14" s="216" t="s">
        <v>1255</v>
      </c>
      <c r="E14" s="216" t="s">
        <v>1256</v>
      </c>
      <c r="F14" s="216" t="s">
        <v>1257</v>
      </c>
      <c r="G14" s="216" t="s">
        <v>1258</v>
      </c>
      <c r="H14" s="216" t="s">
        <v>1259</v>
      </c>
      <c r="I14" s="216" t="s">
        <v>1260</v>
      </c>
      <c r="J14" s="216" t="s">
        <v>1261</v>
      </c>
      <c r="K14" s="149"/>
    </row>
    <row r="15" spans="1:11" ht="12.75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7" spans="1:7" ht="12.75">
      <c r="A17" s="4"/>
      <c r="B17" s="4"/>
      <c r="C17" s="4"/>
      <c r="D17" s="4"/>
      <c r="E17" s="4"/>
      <c r="F17" s="4"/>
      <c r="G17" s="4"/>
    </row>
    <row r="18" spans="1:7" ht="12.75">
      <c r="A18" s="4"/>
      <c r="B18" s="4"/>
      <c r="C18" s="4"/>
      <c r="D18" s="4"/>
      <c r="E18" s="4"/>
      <c r="F18" s="225"/>
      <c r="G18" s="225"/>
    </row>
    <row r="19" spans="1:7" ht="12.75">
      <c r="A19" s="4"/>
      <c r="B19" s="4"/>
      <c r="C19" s="4"/>
      <c r="D19" s="4"/>
      <c r="E19" s="4"/>
      <c r="F19" s="4"/>
      <c r="G19" s="4"/>
    </row>
    <row r="20" spans="1:7" ht="12.75">
      <c r="A20" s="4"/>
      <c r="B20" s="225"/>
      <c r="C20" s="4"/>
      <c r="D20" s="4"/>
      <c r="E20" s="225"/>
      <c r="F20" s="4"/>
      <c r="G2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60"/>
  <sheetViews>
    <sheetView workbookViewId="0"/>
  </sheetViews>
  <sheetFormatPr baseColWidth="10" defaultColWidth="14.42578125" defaultRowHeight="15" customHeight="1"/>
  <cols>
    <col min="9" max="9" width="31.140625" customWidth="1"/>
  </cols>
  <sheetData>
    <row r="1" spans="1:26" ht="12.75">
      <c r="A1" s="4" t="s">
        <v>1394</v>
      </c>
      <c r="B1" s="109" t="s">
        <v>1395</v>
      </c>
      <c r="C1" s="4"/>
      <c r="D1" s="4" t="s">
        <v>1396</v>
      </c>
      <c r="E1" s="4"/>
      <c r="F1" s="4"/>
      <c r="G1" s="4"/>
      <c r="H1" s="4"/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112" t="s">
        <v>1397</v>
      </c>
      <c r="B2" s="4"/>
      <c r="C2" s="4"/>
      <c r="D2" s="4" t="s">
        <v>1398</v>
      </c>
      <c r="E2" s="4"/>
      <c r="F2" s="4"/>
      <c r="G2" s="4"/>
      <c r="H2" s="4" t="s">
        <v>1399</v>
      </c>
      <c r="I2" s="4" t="s">
        <v>1400</v>
      </c>
      <c r="J2" s="4" t="s">
        <v>1401</v>
      </c>
      <c r="K2" s="4" t="s">
        <v>1402</v>
      </c>
      <c r="L2" s="4" t="s">
        <v>1403</v>
      </c>
      <c r="M2" s="225">
        <v>46</v>
      </c>
      <c r="N2" s="225">
        <v>45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76" t="s">
        <v>1404</v>
      </c>
      <c r="C3" s="92"/>
      <c r="D3" s="92"/>
      <c r="E3" s="92"/>
      <c r="F3" s="4"/>
      <c r="G3" s="4"/>
      <c r="H3" s="4"/>
      <c r="I3" s="4" t="s">
        <v>1313</v>
      </c>
      <c r="J3" s="4" t="s">
        <v>11</v>
      </c>
      <c r="K3" s="4" t="s">
        <v>12</v>
      </c>
      <c r="L3" s="4" t="s">
        <v>13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4"/>
      <c r="B4" s="230" t="s">
        <v>1405</v>
      </c>
      <c r="C4" s="4"/>
      <c r="D4" s="4"/>
      <c r="E4" s="4"/>
      <c r="F4" s="4"/>
      <c r="G4" s="4"/>
      <c r="H4" s="4" t="s">
        <v>1406</v>
      </c>
      <c r="I4" s="225">
        <v>12</v>
      </c>
      <c r="J4" s="4" t="s">
        <v>1407</v>
      </c>
      <c r="K4" s="4" t="s">
        <v>1408</v>
      </c>
      <c r="L4" s="225">
        <v>46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4"/>
      <c r="B5" s="112" t="s">
        <v>1409</v>
      </c>
      <c r="C5" s="92"/>
      <c r="D5" s="92"/>
      <c r="E5" s="92"/>
      <c r="F5" s="9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>
      <c r="A6" s="4"/>
      <c r="B6" s="230" t="s">
        <v>1410</v>
      </c>
      <c r="C6" s="92"/>
      <c r="D6" s="9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>
      <c r="A7" s="4"/>
      <c r="B7" s="230" t="s">
        <v>1411</v>
      </c>
      <c r="C7" s="92"/>
      <c r="D7" s="92"/>
      <c r="E7" s="92"/>
      <c r="F7" s="9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>
      <c r="A8" s="4"/>
      <c r="B8" s="230" t="s">
        <v>1412</v>
      </c>
      <c r="C8" s="92"/>
      <c r="D8" s="92"/>
      <c r="E8" s="92"/>
      <c r="F8" s="92"/>
      <c r="G8" s="4"/>
      <c r="H8" s="4"/>
      <c r="I8" s="4"/>
      <c r="J8" s="231" t="s">
        <v>1413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>
      <c r="A9" s="4"/>
      <c r="B9" s="4"/>
      <c r="C9" s="4"/>
      <c r="D9" s="4"/>
      <c r="E9" s="4"/>
      <c r="F9" s="4"/>
      <c r="G9" s="4"/>
      <c r="H9" s="4"/>
      <c r="I9" s="232" t="s">
        <v>1414</v>
      </c>
      <c r="J9" s="233" t="s">
        <v>1415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>
      <c r="A10" s="112" t="s">
        <v>1416</v>
      </c>
      <c r="B10" s="92"/>
      <c r="C10" s="92"/>
      <c r="D10" s="4"/>
      <c r="E10" s="4" t="s">
        <v>1417</v>
      </c>
      <c r="F10" s="4"/>
      <c r="G10" s="4"/>
      <c r="H10" s="4"/>
      <c r="I10" s="232" t="s">
        <v>1414</v>
      </c>
      <c r="J10" s="233" t="s">
        <v>1418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>
      <c r="A11" s="4"/>
      <c r="B11" s="112" t="s">
        <v>1419</v>
      </c>
      <c r="C11" s="4"/>
      <c r="D11" s="4"/>
      <c r="E11" s="4"/>
      <c r="F11" s="4"/>
      <c r="G11" s="4"/>
      <c r="H11" s="4"/>
      <c r="I11" s="232" t="s">
        <v>1414</v>
      </c>
      <c r="J11" s="233" t="s">
        <v>1420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>
      <c r="A12" s="4"/>
      <c r="B12" s="90" t="s">
        <v>1421</v>
      </c>
      <c r="C12" s="4"/>
      <c r="D12" s="4"/>
      <c r="E12" s="4"/>
      <c r="F12" s="4"/>
      <c r="G12" s="4"/>
      <c r="H12" s="4"/>
      <c r="I12" s="232" t="s">
        <v>1414</v>
      </c>
      <c r="J12" s="233" t="s">
        <v>1422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>
      <c r="A13" s="4"/>
      <c r="B13" s="90" t="s">
        <v>1423</v>
      </c>
      <c r="C13" s="92"/>
      <c r="D13" s="92"/>
      <c r="E13" s="4"/>
      <c r="F13" s="4"/>
      <c r="G13" s="4"/>
      <c r="H13" s="4"/>
      <c r="I13" s="232" t="s">
        <v>1414</v>
      </c>
      <c r="J13" s="233" t="s">
        <v>1424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>
      <c r="A14" s="4"/>
      <c r="B14" s="90" t="s">
        <v>1425</v>
      </c>
      <c r="C14" s="92"/>
      <c r="D14" s="92"/>
      <c r="E14" s="92"/>
      <c r="F14" s="4"/>
      <c r="G14" s="4"/>
      <c r="H14" s="4"/>
      <c r="I14" s="232" t="s">
        <v>1414</v>
      </c>
      <c r="J14" s="233" t="s">
        <v>1426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>
      <c r="A15" s="4"/>
      <c r="B15" s="230" t="s">
        <v>1427</v>
      </c>
      <c r="C15" s="92"/>
      <c r="D15" s="4"/>
      <c r="E15" s="4"/>
      <c r="F15" s="4"/>
      <c r="G15" s="4"/>
      <c r="H15" s="4"/>
      <c r="I15" s="232" t="s">
        <v>1414</v>
      </c>
      <c r="J15" s="233" t="s">
        <v>1428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>
      <c r="A16" s="4"/>
      <c r="B16" s="4"/>
      <c r="C16" s="4"/>
      <c r="D16" s="4"/>
      <c r="E16" s="4"/>
      <c r="F16" s="4"/>
      <c r="G16" s="4"/>
      <c r="H16" s="4"/>
      <c r="I16" s="232" t="s">
        <v>1414</v>
      </c>
      <c r="J16" s="233" t="s">
        <v>1429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>
      <c r="A17" s="112" t="s">
        <v>1430</v>
      </c>
      <c r="B17" s="92"/>
      <c r="C17" s="4"/>
      <c r="D17" s="4" t="s">
        <v>1417</v>
      </c>
      <c r="E17" s="4"/>
      <c r="F17" s="4"/>
      <c r="G17" s="4"/>
      <c r="H17" s="4"/>
      <c r="I17" s="232" t="s">
        <v>1414</v>
      </c>
      <c r="J17" s="233" t="s">
        <v>1431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>
      <c r="A18" s="4"/>
      <c r="B18" s="109" t="s">
        <v>1432</v>
      </c>
      <c r="C18" s="4"/>
      <c r="D18" s="4"/>
      <c r="E18" s="4"/>
      <c r="F18" s="4"/>
      <c r="G18" s="4"/>
      <c r="H18" s="4"/>
      <c r="I18" s="232" t="s">
        <v>1414</v>
      </c>
      <c r="J18" s="233" t="s">
        <v>1433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>
      <c r="A19" s="4"/>
      <c r="B19" s="109" t="s">
        <v>1434</v>
      </c>
      <c r="C19" s="4"/>
      <c r="D19" s="4"/>
      <c r="E19" s="4"/>
      <c r="F19" s="4"/>
      <c r="G19" s="4"/>
      <c r="H19" s="4"/>
      <c r="I19" s="232" t="s">
        <v>1414</v>
      </c>
      <c r="J19" s="233" t="s">
        <v>1435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>
      <c r="A20" s="4"/>
      <c r="B20" s="109" t="s">
        <v>1436</v>
      </c>
      <c r="C20" s="92"/>
      <c r="D20" s="92"/>
      <c r="E20" s="4"/>
      <c r="F20" s="4"/>
      <c r="G20" s="4"/>
      <c r="H20" s="4"/>
      <c r="I20" s="4"/>
      <c r="J20" s="231" t="s">
        <v>1437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4"/>
      <c r="B21" s="109" t="s">
        <v>1438</v>
      </c>
      <c r="C21" s="92"/>
      <c r="D21" s="92"/>
      <c r="E21" s="4"/>
      <c r="F21" s="4"/>
      <c r="G21" s="4"/>
      <c r="H21" s="4"/>
      <c r="I21" s="232" t="s">
        <v>1414</v>
      </c>
      <c r="J21" s="234" t="s">
        <v>1439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>
      <c r="A22" s="4"/>
      <c r="B22" s="76" t="s">
        <v>1440</v>
      </c>
      <c r="C22" s="92"/>
      <c r="D22" s="4"/>
      <c r="E22" s="4"/>
      <c r="F22" s="4"/>
      <c r="G22" s="4"/>
      <c r="H22" s="4"/>
      <c r="I22" s="232" t="s">
        <v>1414</v>
      </c>
      <c r="J22" s="234" t="s">
        <v>1441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4"/>
      <c r="B23" s="4"/>
      <c r="C23" s="4"/>
      <c r="D23" s="4"/>
      <c r="E23" s="4"/>
      <c r="F23" s="4"/>
      <c r="G23" s="4"/>
      <c r="H23" s="4"/>
      <c r="I23" s="232" t="s">
        <v>1414</v>
      </c>
      <c r="J23" s="234" t="s">
        <v>1442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112" t="s">
        <v>1443</v>
      </c>
      <c r="B24" s="92"/>
      <c r="C24" s="4"/>
      <c r="D24" s="4" t="s">
        <v>1444</v>
      </c>
      <c r="E24" s="4"/>
      <c r="F24" s="4"/>
      <c r="G24" s="4"/>
      <c r="H24" s="4"/>
      <c r="I24" s="232" t="s">
        <v>1414</v>
      </c>
      <c r="J24" s="234" t="s">
        <v>1445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>
      <c r="A25" s="4"/>
      <c r="B25" s="109" t="s">
        <v>1446</v>
      </c>
      <c r="C25" s="4"/>
      <c r="D25" s="4"/>
      <c r="E25" s="4"/>
      <c r="F25" s="4"/>
      <c r="G25" s="4"/>
      <c r="H25" s="4"/>
      <c r="I25" s="232" t="s">
        <v>1414</v>
      </c>
      <c r="J25" s="234" t="s">
        <v>1447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>
      <c r="A26" s="4"/>
      <c r="B26" s="109" t="s">
        <v>1448</v>
      </c>
      <c r="C26" s="4"/>
      <c r="D26" s="4"/>
      <c r="E26" s="4"/>
      <c r="F26" s="4"/>
      <c r="G26" s="4"/>
      <c r="H26" s="4"/>
      <c r="I26" s="4"/>
      <c r="J26" s="231" t="s">
        <v>1449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4"/>
      <c r="B27" s="109" t="s">
        <v>1450</v>
      </c>
      <c r="C27" s="92"/>
      <c r="D27" s="92"/>
      <c r="E27" s="92"/>
      <c r="F27" s="4"/>
      <c r="G27" s="4"/>
      <c r="H27" s="4"/>
      <c r="I27" s="232" t="s">
        <v>1414</v>
      </c>
      <c r="J27" s="235" t="s">
        <v>1397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"/>
      <c r="B28" s="109" t="s">
        <v>1451</v>
      </c>
      <c r="C28" s="92"/>
      <c r="D28" s="92"/>
      <c r="E28" s="92"/>
      <c r="F28" s="4"/>
      <c r="G28" s="4"/>
      <c r="H28" s="4"/>
      <c r="I28" s="232" t="s">
        <v>1414</v>
      </c>
      <c r="J28" s="235" t="s">
        <v>1416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4"/>
      <c r="B29" s="109" t="s">
        <v>1452</v>
      </c>
      <c r="C29" s="92"/>
      <c r="D29" s="4"/>
      <c r="E29" s="4"/>
      <c r="F29" s="4"/>
      <c r="G29" s="4"/>
      <c r="H29" s="4"/>
      <c r="I29" s="232" t="s">
        <v>1414</v>
      </c>
      <c r="J29" s="235" t="s">
        <v>1430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4"/>
      <c r="B30" s="4"/>
      <c r="C30" s="4"/>
      <c r="D30" s="4"/>
      <c r="E30" s="4"/>
      <c r="F30" s="4"/>
      <c r="G30" s="4"/>
      <c r="H30" s="4"/>
      <c r="I30" s="232" t="s">
        <v>1414</v>
      </c>
      <c r="J30" s="235" t="s">
        <v>1443</v>
      </c>
      <c r="K30" s="236"/>
      <c r="L30" s="236"/>
      <c r="M30" s="23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238" t="s">
        <v>1439</v>
      </c>
      <c r="B31" s="92"/>
      <c r="C31" s="92"/>
      <c r="D31" s="4"/>
      <c r="E31" s="4" t="s">
        <v>1453</v>
      </c>
      <c r="F31" s="4"/>
      <c r="G31" s="4"/>
      <c r="H31" s="4"/>
      <c r="I31" s="232" t="s">
        <v>1414</v>
      </c>
      <c r="J31" s="235" t="s">
        <v>1454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B32" s="112" t="s">
        <v>1455</v>
      </c>
      <c r="C32" s="92"/>
      <c r="D32" s="92"/>
      <c r="E32" s="92"/>
      <c r="F32" s="92"/>
      <c r="G32" s="4"/>
      <c r="H32" s="4"/>
      <c r="I32" s="232" t="s">
        <v>1414</v>
      </c>
      <c r="J32" s="235" t="s">
        <v>1456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112" t="s">
        <v>1457</v>
      </c>
      <c r="C33" s="92"/>
      <c r="D33" s="4"/>
      <c r="E33" s="4"/>
      <c r="F33" s="4"/>
      <c r="G33" s="4"/>
      <c r="H33" s="4"/>
      <c r="I33" s="232" t="s">
        <v>1414</v>
      </c>
      <c r="J33" s="235" t="s">
        <v>1458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230" t="s">
        <v>1459</v>
      </c>
      <c r="C34" s="92"/>
      <c r="D34" s="92"/>
      <c r="E34" s="92"/>
      <c r="F34" s="4"/>
      <c r="G34" s="4"/>
      <c r="H34" s="4"/>
      <c r="I34" s="232" t="s">
        <v>1414</v>
      </c>
      <c r="J34" s="235" t="s">
        <v>1460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232" t="s">
        <v>1414</v>
      </c>
      <c r="J35" s="235" t="s">
        <v>1461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112" t="s">
        <v>1441</v>
      </c>
      <c r="B36" s="92"/>
      <c r="C36" s="4"/>
      <c r="D36" s="4" t="s">
        <v>1462</v>
      </c>
      <c r="E36" s="4"/>
      <c r="F36" s="4"/>
      <c r="G36" s="4"/>
      <c r="H36" s="4"/>
      <c r="I36" s="4"/>
      <c r="J36" s="231" t="s">
        <v>1463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112" t="s">
        <v>1464</v>
      </c>
      <c r="C37" s="4"/>
      <c r="D37" s="4"/>
      <c r="E37" s="4"/>
      <c r="F37" s="4"/>
      <c r="G37" s="4"/>
      <c r="H37" s="4"/>
      <c r="I37" s="232" t="s">
        <v>1414</v>
      </c>
      <c r="J37" s="239" t="s">
        <v>1465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109" t="s">
        <v>1466</v>
      </c>
      <c r="C38" s="92"/>
      <c r="D38" s="92"/>
      <c r="E38" s="4"/>
      <c r="F38" s="4"/>
      <c r="G38" s="4"/>
      <c r="H38" s="4"/>
      <c r="I38" s="232" t="s">
        <v>1414</v>
      </c>
      <c r="J38" s="239" t="s">
        <v>1467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76" t="s">
        <v>1468</v>
      </c>
      <c r="C39" s="92"/>
      <c r="D39" s="92"/>
      <c r="E39" s="92"/>
      <c r="F39" s="4"/>
      <c r="G39" s="4"/>
      <c r="H39" s="4"/>
      <c r="I39" s="232" t="s">
        <v>1414</v>
      </c>
      <c r="J39" s="239" t="s">
        <v>1469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76" t="s">
        <v>1470</v>
      </c>
      <c r="C40" s="92"/>
      <c r="D40" s="4"/>
      <c r="E40" s="4"/>
      <c r="F40" s="4"/>
      <c r="G40" s="4"/>
      <c r="H40" s="4"/>
      <c r="I40" s="232" t="s">
        <v>1414</v>
      </c>
      <c r="J40" s="239" t="s">
        <v>1471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76" t="s">
        <v>1472</v>
      </c>
      <c r="C41" s="92"/>
      <c r="D41" s="4"/>
      <c r="E41" s="4"/>
      <c r="F41" s="4"/>
      <c r="G41" s="4"/>
      <c r="H41" s="4"/>
      <c r="I41" s="232" t="s">
        <v>1414</v>
      </c>
      <c r="J41" s="239" t="s">
        <v>1473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76" t="s">
        <v>1474</v>
      </c>
      <c r="C42" s="92"/>
      <c r="D42" s="92"/>
      <c r="E42" s="4"/>
      <c r="F42" s="4"/>
      <c r="G42" s="4"/>
      <c r="H42" s="4"/>
      <c r="I42" s="232" t="s">
        <v>1414</v>
      </c>
      <c r="J42" s="239" t="s">
        <v>1475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231" t="s">
        <v>1476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112" t="s">
        <v>1442</v>
      </c>
      <c r="B44" s="92"/>
      <c r="C44" s="4"/>
      <c r="D44" s="4" t="s">
        <v>1462</v>
      </c>
      <c r="E44" s="4"/>
      <c r="F44" s="4"/>
      <c r="G44" s="4"/>
      <c r="H44" s="4"/>
      <c r="I44" s="232" t="s">
        <v>1414</v>
      </c>
      <c r="J44" s="240" t="s">
        <v>1477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112" t="s">
        <v>1478</v>
      </c>
      <c r="C45" s="4"/>
      <c r="D45" s="4"/>
      <c r="E45" s="4"/>
      <c r="F45" s="4"/>
      <c r="G45" s="4"/>
      <c r="H45" s="4"/>
      <c r="I45" s="232" t="s">
        <v>1414</v>
      </c>
      <c r="J45" s="240" t="s">
        <v>1479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112" t="s">
        <v>1480</v>
      </c>
      <c r="C46" s="92"/>
      <c r="D46" s="92"/>
      <c r="E46" s="4"/>
      <c r="F46" s="4"/>
      <c r="G46" s="4"/>
      <c r="H46" s="4"/>
      <c r="I46" s="232" t="s">
        <v>1414</v>
      </c>
      <c r="J46" s="240" t="s">
        <v>1481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109" t="s">
        <v>1482</v>
      </c>
      <c r="C47" s="92"/>
      <c r="D47" s="4"/>
      <c r="E47" s="4"/>
      <c r="F47" s="4"/>
      <c r="G47" s="4"/>
      <c r="H47" s="4"/>
      <c r="I47" s="232" t="s">
        <v>1414</v>
      </c>
      <c r="J47" s="240" t="s">
        <v>1483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109" t="s">
        <v>1484</v>
      </c>
      <c r="C48" s="92"/>
      <c r="D48" s="4"/>
      <c r="E48" s="4"/>
      <c r="F48" s="4"/>
      <c r="G48" s="4"/>
      <c r="H48" s="4"/>
      <c r="I48" s="232" t="s">
        <v>1414</v>
      </c>
      <c r="J48" s="240" t="s">
        <v>1485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109" t="s">
        <v>1486</v>
      </c>
      <c r="C49" s="92"/>
      <c r="D49" s="4"/>
      <c r="E49" s="4"/>
      <c r="F49" s="4"/>
      <c r="G49" s="4"/>
      <c r="H49" s="4"/>
      <c r="I49" s="232" t="s">
        <v>1414</v>
      </c>
      <c r="J49" s="240" t="s">
        <v>1487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76" t="s">
        <v>1488</v>
      </c>
      <c r="C50" s="92"/>
      <c r="D50" s="92"/>
      <c r="E50" s="4"/>
      <c r="F50" s="4"/>
      <c r="G50" s="4"/>
      <c r="H50" s="4"/>
      <c r="I50" s="232" t="s">
        <v>1414</v>
      </c>
      <c r="J50" s="240" t="s">
        <v>1489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232" t="s">
        <v>1414</v>
      </c>
      <c r="J51" s="240" t="s">
        <v>1490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112" t="s">
        <v>1445</v>
      </c>
      <c r="B52" s="4"/>
      <c r="C52" s="4"/>
      <c r="D52" s="4" t="s">
        <v>1462</v>
      </c>
      <c r="E52" s="4"/>
      <c r="F52" s="4"/>
      <c r="G52" s="4"/>
      <c r="H52" s="4"/>
      <c r="I52" s="232" t="s">
        <v>1414</v>
      </c>
      <c r="J52" s="240" t="s">
        <v>1491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109" t="s">
        <v>1492</v>
      </c>
      <c r="C53" s="4"/>
      <c r="D53" s="4"/>
      <c r="E53" s="4"/>
      <c r="F53" s="4"/>
      <c r="G53" s="4"/>
      <c r="H53" s="4"/>
      <c r="I53" s="232" t="s">
        <v>1414</v>
      </c>
      <c r="J53" s="240" t="s">
        <v>1493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109" t="s">
        <v>1494</v>
      </c>
      <c r="C54" s="92"/>
      <c r="D54" s="92"/>
      <c r="E54" s="4"/>
      <c r="F54" s="4"/>
      <c r="G54" s="4"/>
      <c r="H54" s="4"/>
      <c r="I54" s="232" t="s">
        <v>1414</v>
      </c>
      <c r="J54" s="240" t="s">
        <v>1495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109" t="s">
        <v>1496</v>
      </c>
      <c r="C55" s="4"/>
      <c r="D55" s="4"/>
      <c r="E55" s="4"/>
      <c r="F55" s="4"/>
      <c r="G55" s="4"/>
      <c r="H55" s="4"/>
      <c r="I55" s="232" t="s">
        <v>1414</v>
      </c>
      <c r="J55" s="240" t="s">
        <v>1497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109" t="s">
        <v>1498</v>
      </c>
      <c r="C56" s="92"/>
      <c r="D56" s="4"/>
      <c r="E56" s="4"/>
      <c r="F56" s="4"/>
      <c r="G56" s="4"/>
      <c r="H56" s="4"/>
      <c r="I56" s="232" t="s">
        <v>1414</v>
      </c>
      <c r="J56" s="240" t="s">
        <v>1499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76" t="s">
        <v>1500</v>
      </c>
      <c r="C57" s="4"/>
      <c r="D57" s="4"/>
      <c r="E57" s="4"/>
      <c r="F57" s="4"/>
      <c r="G57" s="4"/>
      <c r="H57" s="4"/>
      <c r="I57" s="232" t="s">
        <v>1414</v>
      </c>
      <c r="J57" s="240" t="s">
        <v>1501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76" t="s">
        <v>1502</v>
      </c>
      <c r="C58" s="4"/>
      <c r="D58" s="4"/>
      <c r="E58" s="4"/>
      <c r="F58" s="4"/>
      <c r="G58" s="4"/>
      <c r="H58" s="4"/>
      <c r="I58" s="232" t="s">
        <v>1414</v>
      </c>
      <c r="J58" s="240" t="s">
        <v>1503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241" t="s">
        <v>1504</v>
      </c>
      <c r="C59" s="9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109" t="s">
        <v>1505</v>
      </c>
      <c r="C60" s="92"/>
      <c r="D60" s="92"/>
      <c r="E60" s="9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112" t="s">
        <v>1447</v>
      </c>
      <c r="B62" s="4"/>
      <c r="C62" s="4"/>
      <c r="D62" s="4"/>
      <c r="E62" s="4" t="s">
        <v>1506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112" t="s">
        <v>1507</v>
      </c>
      <c r="C63" s="9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112" t="s">
        <v>1508</v>
      </c>
      <c r="C64" s="92"/>
      <c r="D64" s="92"/>
      <c r="E64" s="92"/>
      <c r="F64" s="9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109" t="s">
        <v>1509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109" t="s">
        <v>1510</v>
      </c>
      <c r="C66" s="9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109" t="s">
        <v>1511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112" t="s">
        <v>1512</v>
      </c>
      <c r="C68" s="92"/>
      <c r="D68" s="92"/>
      <c r="E68" s="92"/>
      <c r="F68" s="92"/>
      <c r="G68" s="9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112" t="s">
        <v>1477</v>
      </c>
      <c r="B70" s="92"/>
      <c r="C70" s="4"/>
      <c r="D70" s="4" t="s">
        <v>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112" t="s">
        <v>1513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90" t="s">
        <v>1514</v>
      </c>
      <c r="C72" s="9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230" t="s">
        <v>1515</v>
      </c>
      <c r="C73" s="9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90" t="s">
        <v>1516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79" t="s">
        <v>1517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90" t="s">
        <v>1518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230" t="s">
        <v>1519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112" t="s">
        <v>1479</v>
      </c>
      <c r="B79" s="92"/>
      <c r="C79" s="92"/>
      <c r="D79" s="4"/>
      <c r="E79" s="4" t="s">
        <v>11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112" t="s">
        <v>1520</v>
      </c>
      <c r="C80" s="9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90" t="s">
        <v>1521</v>
      </c>
      <c r="C81" s="9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90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90" t="s">
        <v>1523</v>
      </c>
      <c r="C83" s="9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230" t="s">
        <v>1524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242" t="s">
        <v>1465</v>
      </c>
      <c r="B86" s="92"/>
      <c r="C86" s="4"/>
      <c r="D86" s="109" t="s">
        <v>1525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112" t="s">
        <v>1526</v>
      </c>
      <c r="C87" s="92"/>
      <c r="D87" s="9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90" t="s">
        <v>1527</v>
      </c>
      <c r="C88" s="92"/>
      <c r="D88" s="9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90" t="s">
        <v>1528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90" t="s">
        <v>1529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90" t="s">
        <v>1530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90" t="s">
        <v>1531</v>
      </c>
      <c r="C92" s="92"/>
      <c r="D92" s="92"/>
      <c r="E92" s="92"/>
      <c r="F92" s="9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109" t="s">
        <v>1532</v>
      </c>
      <c r="C93" s="92"/>
      <c r="D93" s="9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109" t="s">
        <v>1533</v>
      </c>
      <c r="C94" s="9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112" t="s">
        <v>1415</v>
      </c>
      <c r="B96" s="92"/>
      <c r="C96" s="92"/>
      <c r="D96" s="4"/>
      <c r="E96" s="4" t="s">
        <v>12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109" t="s">
        <v>1534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109" t="s">
        <v>1535</v>
      </c>
      <c r="C98" s="92"/>
      <c r="D98" s="9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109" t="s">
        <v>1536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76" t="s">
        <v>1537</v>
      </c>
      <c r="C100" s="9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112" t="s">
        <v>1467</v>
      </c>
      <c r="B102" s="92"/>
      <c r="C102" s="4"/>
      <c r="D102" s="4" t="s">
        <v>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112" t="s">
        <v>1538</v>
      </c>
      <c r="C103" s="92"/>
      <c r="D103" s="9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90" t="s">
        <v>1539</v>
      </c>
      <c r="C104" s="9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230" t="s">
        <v>1540</v>
      </c>
      <c r="C105" s="92"/>
      <c r="D105" s="92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112" t="s">
        <v>1469</v>
      </c>
      <c r="B107" s="92"/>
      <c r="C107" s="4"/>
      <c r="D107" s="4" t="s">
        <v>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112" t="s">
        <v>1541</v>
      </c>
      <c r="C108" s="92"/>
      <c r="D108" s="92"/>
      <c r="E108" s="92"/>
      <c r="F108" s="9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90" t="s">
        <v>1542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90" t="s">
        <v>1543</v>
      </c>
      <c r="C110" s="9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109" t="s">
        <v>1544</v>
      </c>
      <c r="C111" s="9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112" t="s">
        <v>1454</v>
      </c>
      <c r="B113" s="4"/>
      <c r="C113" s="4" t="s">
        <v>1545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112" t="s">
        <v>1546</v>
      </c>
      <c r="C114" s="92"/>
      <c r="D114" s="92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112" t="s">
        <v>1547</v>
      </c>
      <c r="C115" s="9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90" t="s">
        <v>1548</v>
      </c>
      <c r="C116" s="92"/>
      <c r="D116" s="9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230" t="s">
        <v>1549</v>
      </c>
      <c r="C117" s="92"/>
      <c r="D117" s="9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112" t="s">
        <v>1418</v>
      </c>
      <c r="B119" s="92"/>
      <c r="C119" s="4"/>
      <c r="D119" s="4" t="s">
        <v>12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109" t="s">
        <v>1550</v>
      </c>
      <c r="C120" s="9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109" t="s">
        <v>1551</v>
      </c>
      <c r="C121" s="9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109" t="s">
        <v>1552</v>
      </c>
      <c r="C122" s="9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76" t="s">
        <v>1553</v>
      </c>
      <c r="C123" s="92"/>
      <c r="D123" s="92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112" t="s">
        <v>1420</v>
      </c>
      <c r="B125" s="92"/>
      <c r="C125" s="92"/>
      <c r="D125" s="4"/>
      <c r="E125" s="4" t="s">
        <v>12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109" t="s">
        <v>1554</v>
      </c>
      <c r="C126" s="9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109" t="s">
        <v>1555</v>
      </c>
      <c r="C127" s="9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109" t="s">
        <v>1556</v>
      </c>
      <c r="C128" s="92"/>
      <c r="D128" s="92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76" t="s">
        <v>1557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112" t="s">
        <v>1422</v>
      </c>
      <c r="B131" s="92"/>
      <c r="C131" s="92"/>
      <c r="D131" s="4"/>
      <c r="E131" s="4" t="s">
        <v>12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109" t="s">
        <v>1558</v>
      </c>
      <c r="C132" s="9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109" t="s">
        <v>1559</v>
      </c>
      <c r="C133" s="92"/>
      <c r="D133" s="92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109" t="s">
        <v>1560</v>
      </c>
      <c r="C134" s="9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109" t="s">
        <v>1561</v>
      </c>
      <c r="C135" s="92"/>
      <c r="D135" s="9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109" t="s">
        <v>1562</v>
      </c>
      <c r="C136" s="9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109" t="s">
        <v>1563</v>
      </c>
      <c r="C137" s="92"/>
      <c r="D137" s="92"/>
      <c r="E137" s="92"/>
      <c r="F137" s="9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109" t="s">
        <v>1564</v>
      </c>
      <c r="C138" s="9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76" t="s">
        <v>1565</v>
      </c>
      <c r="C139" s="92"/>
      <c r="D139" s="92"/>
      <c r="E139" s="92"/>
      <c r="F139" s="92"/>
      <c r="G139" s="92"/>
      <c r="H139" s="92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112" t="s">
        <v>1424</v>
      </c>
      <c r="B141" s="4"/>
      <c r="C141" s="4"/>
      <c r="D141" s="4" t="s">
        <v>12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112" t="s">
        <v>1566</v>
      </c>
      <c r="C142" s="9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90" t="s">
        <v>1567</v>
      </c>
      <c r="C143" s="92"/>
      <c r="D143" s="92"/>
      <c r="E143" s="92"/>
      <c r="F143" s="9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109" t="s">
        <v>1568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76" t="s">
        <v>1569</v>
      </c>
      <c r="C145" s="9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112" t="s">
        <v>1426</v>
      </c>
      <c r="B147" s="92"/>
      <c r="C147" s="4"/>
      <c r="D147" s="4" t="s">
        <v>12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109" t="s">
        <v>1570</v>
      </c>
      <c r="C148" s="9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76" t="s">
        <v>1571</v>
      </c>
      <c r="C149" s="92"/>
      <c r="D149" s="92"/>
      <c r="E149" s="92"/>
      <c r="F149" s="9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76" t="s">
        <v>1572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109" t="s">
        <v>1573</v>
      </c>
      <c r="C151" s="9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76" t="s">
        <v>1574</v>
      </c>
      <c r="C152" s="92"/>
      <c r="D152" s="92"/>
      <c r="E152" s="9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76" t="s">
        <v>1575</v>
      </c>
      <c r="C153" s="9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112" t="s">
        <v>1428</v>
      </c>
      <c r="B155" s="92"/>
      <c r="C155" s="92"/>
      <c r="D155" s="92"/>
      <c r="E155" s="4"/>
      <c r="F155" s="4" t="s">
        <v>12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109" t="s">
        <v>1576</v>
      </c>
      <c r="C156" s="9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109" t="s">
        <v>1577</v>
      </c>
      <c r="C157" s="92"/>
      <c r="D157" s="92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109" t="s">
        <v>1578</v>
      </c>
      <c r="C158" s="92"/>
      <c r="D158" s="92"/>
      <c r="E158" s="92"/>
      <c r="F158" s="9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109" t="s">
        <v>1579</v>
      </c>
      <c r="C159" s="92"/>
      <c r="D159" s="92"/>
      <c r="E159" s="92"/>
      <c r="F159" s="92"/>
      <c r="G159" s="9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109" t="s">
        <v>1580</v>
      </c>
      <c r="C160" s="92"/>
      <c r="D160" s="92"/>
      <c r="E160" s="92"/>
      <c r="F160" s="9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76" t="s">
        <v>1581</v>
      </c>
      <c r="C161" s="9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112" t="s">
        <v>1429</v>
      </c>
      <c r="B163" s="92"/>
      <c r="C163" s="92"/>
      <c r="D163" s="4"/>
      <c r="E163" s="4"/>
      <c r="F163" s="4" t="s">
        <v>12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109" t="s">
        <v>1582</v>
      </c>
      <c r="C164" s="9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109" t="s">
        <v>1583</v>
      </c>
      <c r="C165" s="92"/>
      <c r="D165" s="92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4"/>
      <c r="B166" s="109" t="s">
        <v>1584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76" t="s">
        <v>1585</v>
      </c>
      <c r="C167" s="92"/>
      <c r="D167" s="92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76" t="s">
        <v>1586</v>
      </c>
      <c r="C168" s="92"/>
      <c r="D168" s="92"/>
      <c r="E168" s="92"/>
      <c r="F168" s="9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112" t="s">
        <v>1431</v>
      </c>
      <c r="B170" s="92"/>
      <c r="C170" s="92"/>
      <c r="D170" s="4"/>
      <c r="E170" s="4"/>
      <c r="F170" s="4" t="s">
        <v>12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112" t="s">
        <v>1587</v>
      </c>
      <c r="C171" s="9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112" t="s">
        <v>1588</v>
      </c>
      <c r="C172" s="92"/>
      <c r="D172" s="92"/>
      <c r="E172" s="9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109" t="s">
        <v>1589</v>
      </c>
      <c r="C173" s="9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76" t="s">
        <v>1590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109" t="s">
        <v>1591</v>
      </c>
      <c r="C175" s="92"/>
      <c r="D175" s="92"/>
      <c r="E175" s="92"/>
      <c r="F175" s="9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76" t="s">
        <v>1592</v>
      </c>
      <c r="C176" s="92"/>
      <c r="D176" s="92"/>
      <c r="E176" s="92"/>
      <c r="F176" s="9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112" t="s">
        <v>1433</v>
      </c>
      <c r="B178" s="4"/>
      <c r="C178" s="4"/>
      <c r="D178" s="4" t="s">
        <v>12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109" t="s">
        <v>1593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241" t="s">
        <v>1594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76" t="s">
        <v>1595</v>
      </c>
      <c r="C181" s="92"/>
      <c r="D181" s="92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76" t="s">
        <v>1596</v>
      </c>
      <c r="C182" s="9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76" t="s">
        <v>1597</v>
      </c>
      <c r="C183" s="9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76" t="s">
        <v>1598</v>
      </c>
      <c r="C184" s="9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109" t="s">
        <v>1599</v>
      </c>
      <c r="C185" s="92"/>
      <c r="D185" s="92"/>
      <c r="E185" s="92"/>
      <c r="F185" s="92"/>
      <c r="G185" s="9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112" t="s">
        <v>1456</v>
      </c>
      <c r="B187" s="92"/>
      <c r="C187" s="4"/>
      <c r="D187" s="4" t="s">
        <v>4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112" t="s">
        <v>1600</v>
      </c>
      <c r="C188" s="9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90" t="s">
        <v>1601</v>
      </c>
      <c r="C189" s="9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109" t="s">
        <v>1602</v>
      </c>
      <c r="C190" s="92"/>
      <c r="D190" s="92"/>
      <c r="E190" s="92"/>
      <c r="F190" s="92"/>
      <c r="G190" s="92"/>
      <c r="H190" s="92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109" t="s">
        <v>1603</v>
      </c>
      <c r="C191" s="9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109" t="s">
        <v>1604</v>
      </c>
      <c r="C192" s="92"/>
      <c r="D192" s="92"/>
      <c r="E192" s="9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76" t="s">
        <v>1605</v>
      </c>
      <c r="C193" s="92"/>
      <c r="D193" s="92"/>
      <c r="E193" s="92"/>
      <c r="F193" s="9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109" t="s">
        <v>1606</v>
      </c>
      <c r="C194" s="92"/>
      <c r="D194" s="92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109" t="s">
        <v>1607</v>
      </c>
      <c r="C195" s="92"/>
      <c r="D195" s="92"/>
      <c r="E195" s="92"/>
      <c r="F195" s="92"/>
      <c r="G195" s="9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109" t="s">
        <v>1608</v>
      </c>
      <c r="C196" s="92"/>
      <c r="D196" s="92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76" t="s">
        <v>1609</v>
      </c>
      <c r="C197" s="92"/>
      <c r="D197" s="92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76" t="s">
        <v>1610</v>
      </c>
      <c r="C198" s="92"/>
      <c r="D198" s="92"/>
      <c r="E198" s="92"/>
      <c r="F198" s="9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8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238" t="s">
        <v>1458</v>
      </c>
      <c r="B200" s="92"/>
      <c r="C200" s="4"/>
      <c r="D200" s="4" t="s">
        <v>4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112" t="s">
        <v>1611</v>
      </c>
      <c r="C201" s="9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230" t="s">
        <v>1612</v>
      </c>
      <c r="C202" s="9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109" t="s">
        <v>1613</v>
      </c>
      <c r="C203" s="92"/>
      <c r="D203" s="92"/>
      <c r="E203" s="92"/>
      <c r="F203" s="92"/>
      <c r="G203" s="92"/>
      <c r="H203" s="92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109" t="s">
        <v>1614</v>
      </c>
      <c r="C204" s="9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109" t="s">
        <v>1615</v>
      </c>
      <c r="C205" s="92"/>
      <c r="D205" s="92"/>
      <c r="E205" s="92"/>
      <c r="F205" s="92"/>
      <c r="G205" s="9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109" t="s">
        <v>1616</v>
      </c>
      <c r="C206" s="92"/>
      <c r="D206" s="9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109" t="s">
        <v>1617</v>
      </c>
      <c r="C207" s="92"/>
      <c r="D207" s="92"/>
      <c r="E207" s="92"/>
      <c r="F207" s="92"/>
      <c r="G207" s="9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109" t="s">
        <v>1618</v>
      </c>
      <c r="C208" s="92"/>
      <c r="D208" s="92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76" t="s">
        <v>1619</v>
      </c>
      <c r="C209" s="92"/>
      <c r="D209" s="92"/>
      <c r="E209" s="92"/>
      <c r="F209" s="9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112" t="s">
        <v>1460</v>
      </c>
      <c r="B211" s="92"/>
      <c r="C211" s="4"/>
      <c r="D211" s="4" t="s">
        <v>4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109" t="s">
        <v>1620</v>
      </c>
      <c r="C212" s="9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109" t="s">
        <v>1621</v>
      </c>
      <c r="C213" s="92"/>
      <c r="D213" s="92"/>
      <c r="E213" s="9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109" t="s">
        <v>1622</v>
      </c>
      <c r="C214" s="92"/>
      <c r="D214" s="92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109" t="s">
        <v>1623</v>
      </c>
      <c r="C215" s="92"/>
      <c r="D215" s="92"/>
      <c r="E215" s="9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109" t="s">
        <v>1624</v>
      </c>
      <c r="C216" s="92"/>
      <c r="D216" s="92"/>
      <c r="E216" s="92"/>
      <c r="F216" s="92"/>
      <c r="G216" s="92"/>
      <c r="H216" s="92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243" t="s">
        <v>1625</v>
      </c>
      <c r="C217" s="92"/>
      <c r="D217" s="92"/>
      <c r="E217" s="92"/>
      <c r="F217" s="9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112" t="s">
        <v>1461</v>
      </c>
      <c r="B218" s="92"/>
      <c r="C218" s="4"/>
      <c r="D218" s="4" t="s">
        <v>1626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109" t="s">
        <v>1627</v>
      </c>
      <c r="C219" s="92"/>
      <c r="D219" s="92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109" t="s">
        <v>1628</v>
      </c>
      <c r="C220" s="92"/>
      <c r="D220" s="92"/>
      <c r="E220" s="9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109" t="s">
        <v>1629</v>
      </c>
      <c r="C221" s="92"/>
      <c r="D221" s="92"/>
      <c r="E221" s="92"/>
      <c r="F221" s="92"/>
      <c r="G221" s="92"/>
      <c r="H221" s="92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243" t="s">
        <v>1630</v>
      </c>
      <c r="C222" s="92"/>
      <c r="D222" s="92"/>
      <c r="E222" s="92"/>
      <c r="F222" s="9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76" t="s">
        <v>1631</v>
      </c>
      <c r="C223" s="92"/>
      <c r="D223" s="92"/>
      <c r="E223" s="92"/>
      <c r="F223" s="9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112" t="s">
        <v>1481</v>
      </c>
      <c r="B225" s="92"/>
      <c r="C225" s="4"/>
      <c r="D225" s="4" t="s">
        <v>1444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109" t="s">
        <v>1632</v>
      </c>
      <c r="C226" s="92"/>
      <c r="D226" s="92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109" t="s">
        <v>1633</v>
      </c>
      <c r="C227" s="9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 t="s">
        <v>1634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109" t="s">
        <v>1635</v>
      </c>
      <c r="C229" s="9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109" t="s">
        <v>1636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243" t="s">
        <v>1637</v>
      </c>
      <c r="C231" s="92"/>
      <c r="D231" s="92"/>
      <c r="E231" s="9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112" t="s">
        <v>1483</v>
      </c>
      <c r="B232" s="4"/>
      <c r="C232" s="4" t="s">
        <v>1506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109" t="s">
        <v>1638</v>
      </c>
      <c r="C233" s="9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109" t="s">
        <v>1639</v>
      </c>
      <c r="C234" s="9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109" t="s">
        <v>1640</v>
      </c>
      <c r="C235" s="9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109" t="s">
        <v>1641</v>
      </c>
      <c r="C236" s="9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76" t="s">
        <v>1642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109" t="s">
        <v>1643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76" t="s">
        <v>1644</v>
      </c>
      <c r="C239" s="92"/>
      <c r="D239" s="92"/>
      <c r="E239" s="9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112" t="s">
        <v>1485</v>
      </c>
      <c r="B241" s="92"/>
      <c r="C241" s="92"/>
      <c r="D241" s="4"/>
      <c r="E241" s="4" t="s">
        <v>11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112" t="s">
        <v>1645</v>
      </c>
      <c r="C242" s="9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90" t="s">
        <v>1646</v>
      </c>
      <c r="C243" s="9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112" t="s">
        <v>1647</v>
      </c>
      <c r="C244" s="92"/>
      <c r="D244" s="92"/>
      <c r="E244" s="92"/>
      <c r="F244" s="92"/>
      <c r="G244" s="92"/>
      <c r="H244" s="92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112" t="s">
        <v>1648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230" t="s">
        <v>1649</v>
      </c>
      <c r="C246" s="9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112" t="s">
        <v>1487</v>
      </c>
      <c r="B248" s="92"/>
      <c r="C248" s="92"/>
      <c r="D248" s="4"/>
      <c r="E248" s="4" t="s">
        <v>11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109" t="s">
        <v>1650</v>
      </c>
      <c r="C249" s="9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109" t="s">
        <v>1651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109" t="s">
        <v>1652</v>
      </c>
      <c r="C251" s="92"/>
      <c r="D251" s="92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109" t="s">
        <v>1653</v>
      </c>
      <c r="C252" s="92"/>
      <c r="D252" s="9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76" t="s">
        <v>1654</v>
      </c>
      <c r="C253" s="92"/>
      <c r="D253" s="92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112" t="s">
        <v>1489</v>
      </c>
      <c r="B255" s="92"/>
      <c r="C255" s="92"/>
      <c r="D255" s="92"/>
      <c r="E255" s="4"/>
      <c r="F255" s="4" t="s">
        <v>11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109" t="s">
        <v>1655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109" t="s">
        <v>1656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109" t="s">
        <v>1657</v>
      </c>
      <c r="C258" s="92"/>
      <c r="D258" s="92"/>
      <c r="E258" s="92"/>
      <c r="F258" s="92"/>
      <c r="G258" s="92"/>
      <c r="H258" s="92"/>
      <c r="I258" s="92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109" t="s">
        <v>1658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112" t="s">
        <v>1490</v>
      </c>
      <c r="B261" s="92"/>
      <c r="C261" s="4"/>
      <c r="D261" s="4" t="s">
        <v>11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109" t="s">
        <v>1659</v>
      </c>
      <c r="C262" s="9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109" t="s">
        <v>1660</v>
      </c>
      <c r="C263" s="92"/>
      <c r="D263" s="92"/>
      <c r="E263" s="92"/>
      <c r="F263" s="9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109" t="s">
        <v>1661</v>
      </c>
      <c r="C264" s="92"/>
      <c r="D264" s="92"/>
      <c r="E264" s="9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76" t="s">
        <v>1662</v>
      </c>
      <c r="C265" s="92"/>
      <c r="D265" s="92"/>
      <c r="E265" s="9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109" t="s">
        <v>1663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109" t="s">
        <v>1664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112" t="s">
        <v>1491</v>
      </c>
      <c r="B269" s="92"/>
      <c r="C269" s="4"/>
      <c r="D269" s="4" t="s">
        <v>11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112" t="s">
        <v>1665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90" t="s">
        <v>1666</v>
      </c>
      <c r="C271" s="92"/>
      <c r="D271" s="92"/>
      <c r="E271" s="92"/>
      <c r="F271" s="92"/>
      <c r="G271" s="92"/>
      <c r="H271" s="92"/>
      <c r="I271" s="92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109" t="s">
        <v>1667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76" t="s">
        <v>1668</v>
      </c>
      <c r="C273" s="9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112" t="s">
        <v>1493</v>
      </c>
      <c r="B275" s="92"/>
      <c r="C275" s="92"/>
      <c r="D275" s="92"/>
      <c r="E275" s="92"/>
      <c r="F275" s="4"/>
      <c r="G275" s="4" t="s">
        <v>11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109" t="s">
        <v>1669</v>
      </c>
      <c r="C276" s="9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109" t="s">
        <v>1670</v>
      </c>
      <c r="C277" s="9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109" t="s">
        <v>1671</v>
      </c>
      <c r="C278" s="92"/>
      <c r="D278" s="92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109" t="s">
        <v>1672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76" t="s">
        <v>1673</v>
      </c>
      <c r="C280" s="92"/>
      <c r="D280" s="92"/>
      <c r="E280" s="92"/>
      <c r="F280" s="92"/>
      <c r="G280" s="9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112" t="s">
        <v>1495</v>
      </c>
      <c r="B282" s="92"/>
      <c r="C282" s="92"/>
      <c r="D282" s="4"/>
      <c r="E282" s="4" t="s">
        <v>11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109" t="s">
        <v>1674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76" t="s">
        <v>1675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109" t="s">
        <v>1676</v>
      </c>
      <c r="C285" s="9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109" t="s">
        <v>1677</v>
      </c>
      <c r="C286" s="92"/>
      <c r="D286" s="92"/>
      <c r="E286" s="92"/>
      <c r="F286" s="92"/>
      <c r="G286" s="9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76" t="s">
        <v>1678</v>
      </c>
      <c r="C287" s="9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76" t="s">
        <v>1679</v>
      </c>
      <c r="C288" s="92"/>
      <c r="D288" s="92"/>
      <c r="E288" s="92"/>
      <c r="F288" s="9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76" t="s">
        <v>1680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112" t="s">
        <v>1497</v>
      </c>
      <c r="B291" s="92"/>
      <c r="C291" s="4"/>
      <c r="D291" s="4" t="s">
        <v>7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109" t="s">
        <v>1681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109" t="s">
        <v>1682</v>
      </c>
      <c r="C293" s="9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109" t="s">
        <v>1683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109" t="s">
        <v>1684</v>
      </c>
      <c r="C295" s="92"/>
      <c r="D295" s="92"/>
      <c r="E295" s="9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109" t="s">
        <v>1685</v>
      </c>
      <c r="C296" s="92"/>
      <c r="D296" s="92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243" t="s">
        <v>1686</v>
      </c>
      <c r="C297" s="92"/>
      <c r="D297" s="92"/>
      <c r="E297" s="9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112" t="s">
        <v>1499</v>
      </c>
      <c r="B299" s="92"/>
      <c r="C299" s="92"/>
      <c r="D299" s="4"/>
      <c r="E299" s="4" t="s">
        <v>7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243" t="s">
        <v>1687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109" t="s">
        <v>1688</v>
      </c>
      <c r="C301" s="9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109" t="s">
        <v>1689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109" t="s">
        <v>1690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76" t="s">
        <v>1691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76" t="s">
        <v>1692</v>
      </c>
      <c r="C305" s="92"/>
      <c r="D305" s="92"/>
      <c r="E305" s="9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112" t="s">
        <v>1471</v>
      </c>
      <c r="B307" s="92"/>
      <c r="C307" s="4"/>
      <c r="D307" s="4"/>
      <c r="E307" s="4" t="s">
        <v>1693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109" t="s">
        <v>1694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109" t="s">
        <v>1695</v>
      </c>
      <c r="C309" s="92"/>
      <c r="D309" s="92"/>
      <c r="E309" s="9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109" t="s">
        <v>1696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109" t="s">
        <v>1697</v>
      </c>
      <c r="C311" s="92"/>
      <c r="D311" s="92"/>
      <c r="E311" s="9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112" t="s">
        <v>1473</v>
      </c>
      <c r="B313" s="92"/>
      <c r="C313" s="4"/>
      <c r="D313" s="4" t="s">
        <v>7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112" t="s">
        <v>1698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112" t="s">
        <v>1699</v>
      </c>
      <c r="C315" s="92"/>
      <c r="D315" s="92"/>
      <c r="E315" s="9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109" t="s">
        <v>1700</v>
      </c>
      <c r="C316" s="9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109" t="s">
        <v>1701</v>
      </c>
      <c r="C317" s="92"/>
      <c r="D317" s="92"/>
      <c r="E317" s="9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112" t="s">
        <v>1501</v>
      </c>
      <c r="B319" s="92"/>
      <c r="C319" s="4"/>
      <c r="D319" s="4" t="s">
        <v>1702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112" t="s">
        <v>1703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112" t="s">
        <v>1704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109" t="s">
        <v>1705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109" t="s">
        <v>1706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76" t="s">
        <v>1707</v>
      </c>
      <c r="C324" s="9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238" t="s">
        <v>1475</v>
      </c>
      <c r="B326" s="92"/>
      <c r="C326" s="92"/>
      <c r="D326" s="92"/>
      <c r="E326" s="4"/>
      <c r="F326" s="4" t="s">
        <v>1693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244" t="s">
        <v>1708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112" t="s">
        <v>1709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109" t="s">
        <v>1710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109" t="s">
        <v>1711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109" t="s">
        <v>1712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109" t="s">
        <v>1713</v>
      </c>
      <c r="C332" s="92"/>
      <c r="D332" s="92"/>
      <c r="E332" s="9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245" t="s">
        <v>1503</v>
      </c>
      <c r="B334" s="246"/>
      <c r="C334" s="246"/>
      <c r="D334" s="247"/>
      <c r="E334" s="4"/>
      <c r="F334" s="4" t="s">
        <v>9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247"/>
      <c r="B335" s="245" t="s">
        <v>1714</v>
      </c>
      <c r="C335" s="246"/>
      <c r="D335" s="246"/>
      <c r="E335" s="9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247"/>
      <c r="B336" s="245" t="s">
        <v>1715</v>
      </c>
      <c r="C336" s="246"/>
      <c r="D336" s="246"/>
      <c r="E336" s="9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247"/>
      <c r="B337" s="245" t="s">
        <v>1716</v>
      </c>
      <c r="C337" s="246"/>
      <c r="D337" s="246"/>
      <c r="E337" s="9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247"/>
      <c r="B338" s="245" t="s">
        <v>1717</v>
      </c>
      <c r="C338" s="247"/>
      <c r="D338" s="24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247"/>
      <c r="B339" s="245" t="s">
        <v>1718</v>
      </c>
      <c r="C339" s="246"/>
      <c r="D339" s="24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247"/>
      <c r="B340" s="247"/>
      <c r="C340" s="247"/>
      <c r="D340" s="24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248" t="s">
        <v>1435</v>
      </c>
      <c r="B341" s="246"/>
      <c r="C341" s="247"/>
      <c r="D341" s="247" t="s">
        <v>1719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247"/>
      <c r="B342" s="245" t="s">
        <v>1720</v>
      </c>
      <c r="C342" s="247"/>
      <c r="D342" s="24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247"/>
      <c r="B343" s="245" t="s">
        <v>1721</v>
      </c>
      <c r="C343" s="247"/>
      <c r="D343" s="24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247"/>
      <c r="B344" s="245" t="s">
        <v>1722</v>
      </c>
      <c r="C344" s="246"/>
      <c r="D344" s="246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247"/>
      <c r="B345" s="245" t="s">
        <v>1723</v>
      </c>
      <c r="C345" s="246"/>
      <c r="D345" s="24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247"/>
      <c r="B346" s="245" t="s">
        <v>1724</v>
      </c>
      <c r="C346" s="246"/>
      <c r="D346" s="2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247"/>
      <c r="B347" s="249" t="s">
        <v>1725</v>
      </c>
      <c r="C347" s="246"/>
      <c r="D347" s="24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247"/>
      <c r="B348" s="250" t="s">
        <v>1726</v>
      </c>
      <c r="C348" s="247"/>
      <c r="D348" s="24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247"/>
      <c r="B349" s="250" t="s">
        <v>1727</v>
      </c>
      <c r="C349" s="247"/>
      <c r="D349" s="24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2.7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.7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.7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2.7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.7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.7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2.7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2.7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2.7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2.7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2.7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2.7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2.7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2.7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2.7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2.7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2.7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2.7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2.7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2.7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2.7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2.7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2.7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2.7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2.7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2.7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2.7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2.7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2.7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2.7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2.7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2.7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2.7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2.7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2.7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2.7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2.7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2.7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2.7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2.7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2.7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2.7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2.7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2.7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2.7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2.7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2.7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2.7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2.7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2.7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2.7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2.7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2.7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2.7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2.7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2.7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2.7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2.7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2.7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2.7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2.7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2.7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2.7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2.7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2.7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2.7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2.7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2.7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2.7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2.7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2.7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2.7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2.7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2.7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2.7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2.7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2.7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2.7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2.7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2.7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2.7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2.7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2.7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2.7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2.7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2.7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2.7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2.7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2.7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2.7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2.7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2.7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2.7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2.7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2.7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2.7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2.7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2.7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2.7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2.7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2.7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2.7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2.7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2.7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2.7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2.7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2.7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2.7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2.7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2.7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2.7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2.7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2.7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2.7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2.7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2.7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2.7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2.7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2.7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2.7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2.7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2.7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2.7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2.7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2.7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2.7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2.7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2.7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2.7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2.7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2.7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2.7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2.7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2.7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81"/>
  <sheetViews>
    <sheetView workbookViewId="0"/>
  </sheetViews>
  <sheetFormatPr baseColWidth="10" defaultColWidth="14.42578125" defaultRowHeight="15" customHeight="1"/>
  <sheetData>
    <row r="1" spans="1:26" ht="15" customHeight="1">
      <c r="A1" s="1" t="s">
        <v>0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5" t="s">
        <v>14</v>
      </c>
      <c r="B2" s="4"/>
      <c r="C2" s="6" t="s">
        <v>15</v>
      </c>
      <c r="D2" s="7"/>
      <c r="E2" s="8"/>
      <c r="F2" s="46"/>
      <c r="G2" s="47"/>
      <c r="H2" s="7"/>
      <c r="I2" s="48"/>
      <c r="J2" s="6"/>
      <c r="K2" s="46"/>
      <c r="L2" s="4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50"/>
      <c r="B3" s="4" t="s">
        <v>82</v>
      </c>
      <c r="C3" s="6" t="s">
        <v>89</v>
      </c>
      <c r="D3" s="7" t="s">
        <v>90</v>
      </c>
      <c r="E3" s="8"/>
      <c r="F3" s="46" t="s">
        <v>92</v>
      </c>
      <c r="G3" s="47"/>
      <c r="H3" s="7" t="s">
        <v>94</v>
      </c>
      <c r="I3" s="48"/>
      <c r="J3" s="6"/>
      <c r="K3" s="46"/>
      <c r="L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50"/>
      <c r="B4" s="4" t="s">
        <v>97</v>
      </c>
      <c r="C4" s="6" t="s">
        <v>15</v>
      </c>
      <c r="D4" s="7"/>
      <c r="E4" s="8"/>
      <c r="F4" s="46"/>
      <c r="G4" s="47"/>
      <c r="H4" s="7"/>
      <c r="I4" s="48" t="s">
        <v>99</v>
      </c>
      <c r="J4" s="6"/>
      <c r="K4" s="46"/>
      <c r="L4" s="4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50"/>
      <c r="B5" s="4" t="s">
        <v>101</v>
      </c>
      <c r="C5" s="6" t="s">
        <v>15</v>
      </c>
      <c r="D5" s="7"/>
      <c r="E5" s="8" t="s">
        <v>103</v>
      </c>
      <c r="F5" s="46"/>
      <c r="G5" s="47"/>
      <c r="H5" s="7"/>
      <c r="I5" s="48" t="s">
        <v>99</v>
      </c>
      <c r="J5" s="6"/>
      <c r="K5" s="46"/>
      <c r="L5" s="4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50"/>
      <c r="B6" s="4" t="s">
        <v>106</v>
      </c>
      <c r="C6" s="6" t="s">
        <v>89</v>
      </c>
      <c r="D6" s="7"/>
      <c r="E6" s="8"/>
      <c r="F6" s="46"/>
      <c r="G6" s="47"/>
      <c r="H6" s="7"/>
      <c r="I6" s="48"/>
      <c r="J6" s="6" t="s">
        <v>107</v>
      </c>
      <c r="K6" s="46"/>
      <c r="L6" s="4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50"/>
      <c r="B7" s="4" t="s">
        <v>108</v>
      </c>
      <c r="C7" s="6" t="s">
        <v>89</v>
      </c>
      <c r="D7" s="7" t="s">
        <v>90</v>
      </c>
      <c r="E7" s="8" t="s">
        <v>109</v>
      </c>
      <c r="F7" s="46" t="s">
        <v>89</v>
      </c>
      <c r="G7" s="47" t="s">
        <v>89</v>
      </c>
      <c r="H7" s="7" t="s">
        <v>94</v>
      </c>
      <c r="I7" s="48"/>
      <c r="J7" s="6"/>
      <c r="K7" s="46" t="s">
        <v>111</v>
      </c>
      <c r="L7" s="49" t="s">
        <v>90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50"/>
      <c r="B8" s="4" t="s">
        <v>114</v>
      </c>
      <c r="C8" s="6" t="s">
        <v>15</v>
      </c>
      <c r="D8" s="7"/>
      <c r="E8" s="8"/>
      <c r="F8" s="46"/>
      <c r="G8" s="57" t="s">
        <v>111</v>
      </c>
      <c r="H8" s="7"/>
      <c r="I8" s="48"/>
      <c r="J8" s="6" t="s">
        <v>89</v>
      </c>
      <c r="K8" s="46" t="s">
        <v>111</v>
      </c>
      <c r="L8" s="49" t="s">
        <v>121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50"/>
      <c r="B9" s="50"/>
      <c r="C9" s="6"/>
      <c r="D9" s="7"/>
      <c r="E9" s="8"/>
      <c r="F9" s="46"/>
      <c r="G9" s="47"/>
      <c r="H9" s="7"/>
      <c r="I9" s="48"/>
      <c r="J9" s="6"/>
      <c r="K9" s="46"/>
      <c r="L9" s="4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50"/>
      <c r="B10" s="50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61" t="s">
        <v>125</v>
      </c>
      <c r="B11" s="50" t="s">
        <v>126</v>
      </c>
      <c r="C11" s="6"/>
      <c r="D11" s="7"/>
      <c r="E11" s="8"/>
      <c r="F11" s="46"/>
      <c r="G11" s="47" t="s">
        <v>92</v>
      </c>
      <c r="H11" s="7"/>
      <c r="I11" s="48"/>
      <c r="J11" s="6"/>
      <c r="K11" s="46"/>
      <c r="L11" s="4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50"/>
      <c r="B12" s="63" t="s">
        <v>127</v>
      </c>
      <c r="C12" s="65"/>
      <c r="D12" s="67"/>
      <c r="E12" s="8"/>
      <c r="F12" s="46"/>
      <c r="G12" s="47"/>
      <c r="H12" s="7"/>
      <c r="I12" s="48"/>
      <c r="J12" s="6"/>
      <c r="K12" s="46" t="s">
        <v>92</v>
      </c>
      <c r="L12" s="49" t="s">
        <v>92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50"/>
      <c r="B13" s="63" t="s">
        <v>132</v>
      </c>
      <c r="C13" s="6"/>
      <c r="D13" s="7"/>
      <c r="E13" s="8"/>
      <c r="F13" s="46"/>
      <c r="G13" s="47"/>
      <c r="H13" s="7"/>
      <c r="I13" s="48"/>
      <c r="J13" s="6"/>
      <c r="K13" s="46" t="s">
        <v>92</v>
      </c>
      <c r="L13" s="49" t="s">
        <v>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50"/>
      <c r="B14" s="63" t="s">
        <v>134</v>
      </c>
      <c r="C14" s="65"/>
      <c r="D14" s="67"/>
      <c r="E14" s="8"/>
      <c r="F14" s="46"/>
      <c r="G14" s="47"/>
      <c r="H14" s="7"/>
      <c r="I14" s="48"/>
      <c r="J14" s="6"/>
      <c r="K14" s="46" t="s">
        <v>92</v>
      </c>
      <c r="L14" s="49" t="s">
        <v>92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50"/>
      <c r="B15" s="63" t="s">
        <v>136</v>
      </c>
      <c r="C15" s="65"/>
      <c r="D15" s="67"/>
      <c r="E15" s="8"/>
      <c r="F15" s="46"/>
      <c r="G15" s="47" t="s">
        <v>109</v>
      </c>
      <c r="H15" s="7"/>
      <c r="I15" s="48"/>
      <c r="J15" s="6"/>
      <c r="K15" s="46" t="s">
        <v>92</v>
      </c>
      <c r="L15" s="49" t="s">
        <v>92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50"/>
      <c r="B16" s="50"/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70" t="s">
        <v>137</v>
      </c>
      <c r="B17" s="71"/>
      <c r="C17" s="6"/>
      <c r="D17" s="7"/>
      <c r="E17" s="8"/>
      <c r="F17" s="46"/>
      <c r="G17" s="47"/>
      <c r="H17" s="7"/>
      <c r="I17" s="48"/>
      <c r="J17" s="6"/>
      <c r="K17" s="46"/>
      <c r="L17" s="4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50"/>
      <c r="B18" s="72" t="s">
        <v>143</v>
      </c>
      <c r="C18" s="65"/>
      <c r="D18" s="67"/>
      <c r="E18" s="8"/>
      <c r="F18" s="46"/>
      <c r="G18" s="47" t="s">
        <v>92</v>
      </c>
      <c r="H18" s="7"/>
      <c r="I18" s="48"/>
      <c r="J18" s="6"/>
      <c r="K18" s="46" t="s">
        <v>92</v>
      </c>
      <c r="L18" s="49" t="s">
        <v>145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50"/>
      <c r="B19" s="72" t="s">
        <v>147</v>
      </c>
      <c r="C19" s="65"/>
      <c r="D19" s="67"/>
      <c r="E19" s="74"/>
      <c r="F19" s="46"/>
      <c r="G19" s="47" t="s">
        <v>148</v>
      </c>
      <c r="H19" s="7"/>
      <c r="I19" s="48"/>
      <c r="J19" s="6"/>
      <c r="K19" s="46" t="s">
        <v>92</v>
      </c>
      <c r="L19" s="49" t="s">
        <v>149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50"/>
      <c r="B20" s="76" t="s">
        <v>151</v>
      </c>
      <c r="C20" s="65"/>
      <c r="D20" s="7"/>
      <c r="E20" s="8"/>
      <c r="F20" s="46"/>
      <c r="G20" s="47" t="s">
        <v>92</v>
      </c>
      <c r="H20" s="7"/>
      <c r="I20" s="48"/>
      <c r="J20" s="6"/>
      <c r="K20" s="46" t="s">
        <v>92</v>
      </c>
      <c r="L20" s="49" t="s">
        <v>92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50"/>
      <c r="B21" s="63" t="s">
        <v>152</v>
      </c>
      <c r="C21" s="65"/>
      <c r="D21" s="67"/>
      <c r="E21" s="74"/>
      <c r="F21" s="46"/>
      <c r="G21" s="47" t="s">
        <v>153</v>
      </c>
      <c r="H21" s="7"/>
      <c r="I21" s="48"/>
      <c r="J21" s="6"/>
      <c r="K21" s="46" t="s">
        <v>92</v>
      </c>
      <c r="L21" s="49" t="s">
        <v>92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50"/>
      <c r="B22" s="50" t="s">
        <v>154</v>
      </c>
      <c r="C22" s="6" t="s">
        <v>92</v>
      </c>
      <c r="D22" s="7"/>
      <c r="E22" s="8"/>
      <c r="F22" s="46"/>
      <c r="G22" s="47" t="s">
        <v>92</v>
      </c>
      <c r="H22" s="7"/>
      <c r="I22" s="48"/>
      <c r="J22" s="6"/>
      <c r="K22" s="46" t="s">
        <v>92</v>
      </c>
      <c r="L22" s="49" t="s">
        <v>92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50"/>
      <c r="B23" s="63" t="s">
        <v>158</v>
      </c>
      <c r="C23" s="65"/>
      <c r="D23" s="67"/>
      <c r="E23" s="74"/>
      <c r="F23" s="46"/>
      <c r="G23" s="47" t="s">
        <v>111</v>
      </c>
      <c r="H23" s="7"/>
      <c r="I23" s="48"/>
      <c r="J23" s="6"/>
      <c r="K23" s="46" t="s">
        <v>111</v>
      </c>
      <c r="L23" s="49" t="s">
        <v>121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50"/>
      <c r="B24" s="63" t="s">
        <v>159</v>
      </c>
      <c r="C24" s="65"/>
      <c r="D24" s="67"/>
      <c r="E24" s="74"/>
      <c r="F24" s="78"/>
      <c r="G24" s="47"/>
      <c r="H24" s="7"/>
      <c r="I24" s="48"/>
      <c r="J24" s="6"/>
      <c r="K24" s="46"/>
      <c r="L24" s="4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50"/>
      <c r="B25" s="50"/>
      <c r="C25" s="6"/>
      <c r="D25" s="7"/>
      <c r="E25" s="8"/>
      <c r="F25" s="46"/>
      <c r="G25" s="47"/>
      <c r="H25" s="7"/>
      <c r="I25" s="48"/>
      <c r="J25" s="6"/>
      <c r="K25" s="46"/>
      <c r="L25" s="4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5" t="s">
        <v>160</v>
      </c>
      <c r="B26" s="50"/>
      <c r="C26" s="6"/>
      <c r="D26" s="7"/>
      <c r="E26" s="8"/>
      <c r="F26" s="46"/>
      <c r="G26" s="47"/>
      <c r="H26" s="7"/>
      <c r="I26" s="48"/>
      <c r="J26" s="6"/>
      <c r="K26" s="46"/>
      <c r="L26" s="4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50"/>
      <c r="B27" s="50" t="s">
        <v>161</v>
      </c>
      <c r="C27" s="6" t="s">
        <v>162</v>
      </c>
      <c r="D27" s="7"/>
      <c r="E27" s="8"/>
      <c r="F27" s="46"/>
      <c r="G27" s="47" t="s">
        <v>89</v>
      </c>
      <c r="H27" s="7"/>
      <c r="I27" s="48"/>
      <c r="J27" s="6"/>
      <c r="K27" s="46"/>
      <c r="L27" s="49" t="s">
        <v>162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50"/>
      <c r="B28" s="79" t="s">
        <v>163</v>
      </c>
      <c r="C28" s="6" t="s">
        <v>162</v>
      </c>
      <c r="D28" s="7"/>
      <c r="E28" s="8"/>
      <c r="F28" s="46"/>
      <c r="G28" s="47" t="s">
        <v>89</v>
      </c>
      <c r="H28" s="7"/>
      <c r="I28" s="48"/>
      <c r="J28" s="6"/>
      <c r="K28" s="46"/>
      <c r="L28" s="49" t="s">
        <v>162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50"/>
      <c r="B29" s="63" t="s">
        <v>164</v>
      </c>
      <c r="C29" s="65"/>
      <c r="D29" s="7"/>
      <c r="E29" s="8"/>
      <c r="F29" s="46"/>
      <c r="G29" s="47" t="s">
        <v>162</v>
      </c>
      <c r="H29" s="7"/>
      <c r="I29" s="48"/>
      <c r="J29" s="6"/>
      <c r="K29" s="46"/>
      <c r="L29" s="49" t="s">
        <v>162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50"/>
      <c r="B30" s="76" t="s">
        <v>165</v>
      </c>
      <c r="C30" s="6"/>
      <c r="D30" s="7"/>
      <c r="E30" s="8"/>
      <c r="F30" s="46"/>
      <c r="G30" s="47" t="s">
        <v>162</v>
      </c>
      <c r="H30" s="7"/>
      <c r="I30" s="48"/>
      <c r="J30" s="6"/>
      <c r="K30" s="46"/>
      <c r="L30" s="49" t="s">
        <v>162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50"/>
      <c r="B31" s="76" t="s">
        <v>166</v>
      </c>
      <c r="C31" s="6"/>
      <c r="D31" s="7"/>
      <c r="E31" s="8"/>
      <c r="F31" s="46"/>
      <c r="G31" s="47" t="s">
        <v>89</v>
      </c>
      <c r="H31" s="7"/>
      <c r="I31" s="48"/>
      <c r="J31" s="6"/>
      <c r="K31" s="46"/>
      <c r="L31" s="49" t="s">
        <v>162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50"/>
      <c r="B32" s="50"/>
      <c r="C32" s="6"/>
      <c r="D32" s="7"/>
      <c r="E32" s="8"/>
      <c r="F32" s="46"/>
      <c r="G32" s="47"/>
      <c r="H32" s="7"/>
      <c r="I32" s="48"/>
      <c r="J32" s="6"/>
      <c r="K32" s="46"/>
      <c r="L32" s="4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80" t="s">
        <v>167</v>
      </c>
      <c r="B33" s="50"/>
      <c r="C33" s="6" t="s">
        <v>15</v>
      </c>
      <c r="D33" s="7"/>
      <c r="E33" s="8"/>
      <c r="F33" s="46"/>
      <c r="G33" s="47"/>
      <c r="H33" s="7"/>
      <c r="I33" s="48"/>
      <c r="J33" s="6"/>
      <c r="K33" s="46"/>
      <c r="L33" s="4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50"/>
      <c r="B34" s="81" t="s">
        <v>168</v>
      </c>
      <c r="C34" s="6" t="s">
        <v>15</v>
      </c>
      <c r="D34" s="7"/>
      <c r="E34" s="8"/>
      <c r="F34" s="46"/>
      <c r="G34" s="47" t="s">
        <v>162</v>
      </c>
      <c r="H34" s="7"/>
      <c r="I34" s="48"/>
      <c r="J34" s="6"/>
      <c r="K34" s="46" t="s">
        <v>109</v>
      </c>
      <c r="L34" s="49" t="s">
        <v>169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50"/>
      <c r="B35" s="81" t="s">
        <v>170</v>
      </c>
      <c r="C35" s="6" t="s">
        <v>15</v>
      </c>
      <c r="D35" s="7"/>
      <c r="E35" s="8"/>
      <c r="F35" s="46"/>
      <c r="G35" s="47" t="s">
        <v>162</v>
      </c>
      <c r="H35" s="7"/>
      <c r="I35" s="48"/>
      <c r="J35" s="6"/>
      <c r="K35" s="46" t="s">
        <v>109</v>
      </c>
      <c r="L35" s="49" t="s">
        <v>169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50"/>
      <c r="B36" s="72" t="s">
        <v>171</v>
      </c>
      <c r="C36" s="65"/>
      <c r="D36" s="7"/>
      <c r="E36" s="8"/>
      <c r="F36" s="46"/>
      <c r="G36" s="47" t="s">
        <v>162</v>
      </c>
      <c r="H36" s="7"/>
      <c r="I36" s="48"/>
      <c r="J36" s="6"/>
      <c r="K36" s="46" t="s">
        <v>109</v>
      </c>
      <c r="L36" s="49" t="s">
        <v>162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50"/>
      <c r="B37" s="81" t="s">
        <v>173</v>
      </c>
      <c r="C37" s="6" t="s">
        <v>162</v>
      </c>
      <c r="D37" s="7"/>
      <c r="E37" s="8"/>
      <c r="F37" s="46"/>
      <c r="G37" s="47" t="s">
        <v>162</v>
      </c>
      <c r="H37" s="7"/>
      <c r="I37" s="48"/>
      <c r="J37" s="6"/>
      <c r="K37" s="46" t="s">
        <v>109</v>
      </c>
      <c r="L37" s="49" t="s">
        <v>162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50"/>
      <c r="B38" s="81" t="s">
        <v>174</v>
      </c>
      <c r="C38" s="6" t="s">
        <v>162</v>
      </c>
      <c r="D38" s="7"/>
      <c r="E38" s="8"/>
      <c r="F38" s="46"/>
      <c r="G38" s="47" t="s">
        <v>162</v>
      </c>
      <c r="H38" s="7"/>
      <c r="I38" s="48"/>
      <c r="J38" s="6"/>
      <c r="K38" s="46" t="s">
        <v>109</v>
      </c>
      <c r="L38" s="49" t="s">
        <v>162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50"/>
      <c r="B39" s="81" t="s">
        <v>175</v>
      </c>
      <c r="C39" s="6" t="s">
        <v>107</v>
      </c>
      <c r="D39" s="7"/>
      <c r="E39" s="8"/>
      <c r="F39" s="46"/>
      <c r="G39" s="47" t="s">
        <v>162</v>
      </c>
      <c r="H39" s="7"/>
      <c r="I39" s="48"/>
      <c r="J39" s="6"/>
      <c r="K39" s="46" t="s">
        <v>109</v>
      </c>
      <c r="L39" s="49" t="s">
        <v>162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50"/>
      <c r="B40" s="81" t="s">
        <v>176</v>
      </c>
      <c r="C40" s="6" t="s">
        <v>15</v>
      </c>
      <c r="D40" s="7"/>
      <c r="E40" s="8"/>
      <c r="F40" s="46" t="s">
        <v>109</v>
      </c>
      <c r="G40" s="47" t="s">
        <v>177</v>
      </c>
      <c r="H40" s="7"/>
      <c r="I40" s="48"/>
      <c r="J40" s="6"/>
      <c r="K40" s="46" t="s">
        <v>109</v>
      </c>
      <c r="L40" s="49" t="s">
        <v>169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50"/>
      <c r="B41" s="50"/>
      <c r="C41" s="6"/>
      <c r="D41" s="7"/>
      <c r="E41" s="8"/>
      <c r="F41" s="46"/>
      <c r="G41" s="47"/>
      <c r="H41" s="7"/>
      <c r="I41" s="48"/>
      <c r="J41" s="6"/>
      <c r="K41" s="46"/>
      <c r="L41" s="4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50"/>
      <c r="B42" s="50"/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3" t="s">
        <v>10</v>
      </c>
      <c r="J42" s="3" t="s">
        <v>11</v>
      </c>
      <c r="K42" s="3" t="s">
        <v>12</v>
      </c>
      <c r="L42" s="3" t="s">
        <v>13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5" t="s">
        <v>180</v>
      </c>
      <c r="B43" s="50"/>
      <c r="C43" s="6" t="s">
        <v>15</v>
      </c>
      <c r="D43" s="7"/>
      <c r="E43" s="8"/>
      <c r="F43" s="46"/>
      <c r="G43" s="47"/>
      <c r="H43" s="7"/>
      <c r="I43" s="48"/>
      <c r="J43" s="6"/>
      <c r="K43" s="46"/>
      <c r="L43" s="4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50"/>
      <c r="B44" s="50" t="s">
        <v>181</v>
      </c>
      <c r="C44" s="6" t="s">
        <v>15</v>
      </c>
      <c r="D44" s="7"/>
      <c r="E44" s="8"/>
      <c r="F44" s="46"/>
      <c r="G44" s="47" t="s">
        <v>107</v>
      </c>
      <c r="H44" s="7"/>
      <c r="I44" s="48"/>
      <c r="J44" s="6"/>
      <c r="K44" s="46" t="s">
        <v>184</v>
      </c>
      <c r="L44" s="4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50"/>
      <c r="B45" s="63" t="s">
        <v>185</v>
      </c>
      <c r="C45" s="65"/>
      <c r="D45" s="67"/>
      <c r="E45" s="74"/>
      <c r="F45" s="46"/>
      <c r="G45" s="47" t="s">
        <v>186</v>
      </c>
      <c r="H45" s="7"/>
      <c r="I45" s="48"/>
      <c r="J45" s="6"/>
      <c r="K45" s="46" t="s">
        <v>184</v>
      </c>
      <c r="L45" s="4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50"/>
      <c r="B46" s="50" t="s">
        <v>187</v>
      </c>
      <c r="C46" s="6" t="s">
        <v>15</v>
      </c>
      <c r="D46" s="7"/>
      <c r="E46" s="8"/>
      <c r="F46" s="46"/>
      <c r="G46" s="47" t="s">
        <v>107</v>
      </c>
      <c r="H46" s="7"/>
      <c r="I46" s="48"/>
      <c r="J46" s="6"/>
      <c r="K46" s="46" t="s">
        <v>184</v>
      </c>
      <c r="L46" s="4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50"/>
      <c r="B47" s="50" t="s">
        <v>189</v>
      </c>
      <c r="C47" s="6" t="s">
        <v>15</v>
      </c>
      <c r="D47" s="7"/>
      <c r="E47" s="8"/>
      <c r="F47" s="46"/>
      <c r="G47" s="47" t="s">
        <v>107</v>
      </c>
      <c r="H47" s="7"/>
      <c r="I47" s="48"/>
      <c r="J47" s="6"/>
      <c r="K47" s="46" t="s">
        <v>184</v>
      </c>
      <c r="L47" s="4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50"/>
      <c r="B48" s="88" t="s">
        <v>190</v>
      </c>
      <c r="C48" s="6" t="s">
        <v>15</v>
      </c>
      <c r="D48" s="7"/>
      <c r="E48" s="8"/>
      <c r="F48" s="46"/>
      <c r="G48" s="47" t="s">
        <v>107</v>
      </c>
      <c r="H48" s="7"/>
      <c r="I48" s="48"/>
      <c r="J48" s="6"/>
      <c r="K48" s="46" t="s">
        <v>184</v>
      </c>
      <c r="L48" s="4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50"/>
      <c r="B49" s="50"/>
      <c r="C49" s="6" t="s">
        <v>15</v>
      </c>
      <c r="D49" s="7"/>
      <c r="E49" s="8"/>
      <c r="F49" s="46"/>
      <c r="G49" s="47"/>
      <c r="H49" s="7"/>
      <c r="I49" s="48"/>
      <c r="J49" s="6"/>
      <c r="K49" s="46"/>
      <c r="L49" s="4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90" t="s">
        <v>192</v>
      </c>
      <c r="B50" s="50"/>
      <c r="C50" s="6"/>
      <c r="D50" s="7"/>
      <c r="E50" s="8"/>
      <c r="F50" s="46"/>
      <c r="G50" s="47"/>
      <c r="H50" s="7"/>
      <c r="I50" s="48"/>
      <c r="J50" s="6"/>
      <c r="K50" s="46"/>
      <c r="L50" s="4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50"/>
      <c r="B51" s="63" t="s">
        <v>194</v>
      </c>
      <c r="C51" s="65"/>
      <c r="D51" s="7"/>
      <c r="E51" s="8"/>
      <c r="F51" s="46"/>
      <c r="G51" s="47" t="s">
        <v>107</v>
      </c>
      <c r="H51" s="7"/>
      <c r="I51" s="48"/>
      <c r="J51" s="6"/>
      <c r="K51" s="46" t="s">
        <v>184</v>
      </c>
      <c r="L51" s="4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50"/>
      <c r="B52" s="63" t="s">
        <v>200</v>
      </c>
      <c r="C52" s="65"/>
      <c r="D52" s="7"/>
      <c r="E52" s="8"/>
      <c r="F52" s="46"/>
      <c r="G52" s="47" t="s">
        <v>107</v>
      </c>
      <c r="H52" s="7"/>
      <c r="I52" s="48"/>
      <c r="J52" s="6"/>
      <c r="K52" s="46" t="s">
        <v>184</v>
      </c>
      <c r="L52" s="4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50"/>
      <c r="B53" s="63" t="s">
        <v>205</v>
      </c>
      <c r="C53" s="65"/>
      <c r="D53" s="7"/>
      <c r="E53" s="8"/>
      <c r="F53" s="46"/>
      <c r="G53" s="47" t="s">
        <v>206</v>
      </c>
      <c r="H53" s="7"/>
      <c r="I53" s="48"/>
      <c r="J53" s="6"/>
      <c r="K53" s="46" t="s">
        <v>184</v>
      </c>
      <c r="L53" s="4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50"/>
      <c r="B54" s="50" t="s">
        <v>207</v>
      </c>
      <c r="C54" s="6"/>
      <c r="D54" s="7"/>
      <c r="E54" s="8"/>
      <c r="F54" s="46"/>
      <c r="G54" s="47" t="s">
        <v>107</v>
      </c>
      <c r="H54" s="7"/>
      <c r="I54" s="48"/>
      <c r="J54" s="6"/>
      <c r="K54" s="46" t="s">
        <v>184</v>
      </c>
      <c r="L54" s="4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50"/>
      <c r="B55" s="63" t="s">
        <v>214</v>
      </c>
      <c r="C55" s="65"/>
      <c r="D55" s="67"/>
      <c r="E55" s="8"/>
      <c r="F55" s="46"/>
      <c r="G55" s="47" t="s">
        <v>94</v>
      </c>
      <c r="H55" s="7"/>
      <c r="I55" s="48"/>
      <c r="J55" s="6"/>
      <c r="K55" s="46" t="s">
        <v>184</v>
      </c>
      <c r="L55" s="49" t="s">
        <v>162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50"/>
      <c r="B56" s="50" t="s">
        <v>219</v>
      </c>
      <c r="C56" s="6" t="s">
        <v>109</v>
      </c>
      <c r="D56" s="7"/>
      <c r="E56" s="8"/>
      <c r="F56" s="46" t="s">
        <v>145</v>
      </c>
      <c r="G56" s="47" t="s">
        <v>89</v>
      </c>
      <c r="H56" s="7"/>
      <c r="I56" s="48"/>
      <c r="J56" s="6"/>
      <c r="K56" s="46" t="s">
        <v>184</v>
      </c>
      <c r="L56" s="49" t="s">
        <v>162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50"/>
      <c r="B57" s="50"/>
      <c r="C57" s="6"/>
      <c r="D57" s="7"/>
      <c r="E57" s="8"/>
      <c r="F57" s="46"/>
      <c r="G57" s="47"/>
      <c r="H57" s="7"/>
      <c r="I57" s="48"/>
      <c r="J57" s="6"/>
      <c r="K57" s="46"/>
      <c r="L57" s="4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50"/>
      <c r="B58" s="50"/>
      <c r="C58" s="3" t="s">
        <v>4</v>
      </c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11</v>
      </c>
      <c r="K58" s="3" t="s">
        <v>12</v>
      </c>
      <c r="L58" s="3" t="s">
        <v>13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63" t="s">
        <v>239</v>
      </c>
      <c r="B59" s="50"/>
      <c r="C59" s="6" t="s">
        <v>15</v>
      </c>
      <c r="D59" s="7"/>
      <c r="E59" s="8"/>
      <c r="F59" s="46"/>
      <c r="G59" s="47"/>
      <c r="H59" s="7"/>
      <c r="I59" s="48"/>
      <c r="J59" s="6"/>
      <c r="K59" s="46"/>
      <c r="L59" s="4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50"/>
      <c r="B60" s="50" t="s">
        <v>244</v>
      </c>
      <c r="C60" s="6" t="s">
        <v>107</v>
      </c>
      <c r="D60" s="7"/>
      <c r="E60" s="8"/>
      <c r="F60" s="46"/>
      <c r="G60" s="47" t="s">
        <v>89</v>
      </c>
      <c r="H60" s="7"/>
      <c r="I60" s="48"/>
      <c r="J60" s="6"/>
      <c r="K60" s="46" t="s">
        <v>109</v>
      </c>
      <c r="L60" s="4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50"/>
      <c r="B61" s="50" t="s">
        <v>249</v>
      </c>
      <c r="C61" s="6" t="s">
        <v>15</v>
      </c>
      <c r="D61" s="7"/>
      <c r="E61" s="8"/>
      <c r="F61" s="46"/>
      <c r="G61" s="47"/>
      <c r="H61" s="7"/>
      <c r="I61" s="48"/>
      <c r="J61" s="6"/>
      <c r="K61" s="46" t="s">
        <v>109</v>
      </c>
      <c r="L61" s="4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50"/>
      <c r="B62" s="88" t="s">
        <v>250</v>
      </c>
      <c r="C62" s="6" t="s">
        <v>15</v>
      </c>
      <c r="D62" s="7"/>
      <c r="E62" s="8"/>
      <c r="F62" s="46"/>
      <c r="G62" s="47" t="s">
        <v>109</v>
      </c>
      <c r="H62" s="7"/>
      <c r="I62" s="48"/>
      <c r="J62" s="6"/>
      <c r="K62" s="46" t="s">
        <v>109</v>
      </c>
      <c r="L62" s="4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50"/>
      <c r="B63" s="76" t="s">
        <v>252</v>
      </c>
      <c r="C63" s="65"/>
      <c r="D63" s="7"/>
      <c r="E63" s="8"/>
      <c r="F63" s="46"/>
      <c r="G63" s="47" t="s">
        <v>109</v>
      </c>
      <c r="H63" s="7"/>
      <c r="I63" s="48"/>
      <c r="J63" s="6"/>
      <c r="K63" s="46" t="s">
        <v>109</v>
      </c>
      <c r="L63" s="4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50"/>
      <c r="B64" s="88" t="s">
        <v>254</v>
      </c>
      <c r="C64" s="6"/>
      <c r="D64" s="7"/>
      <c r="E64" s="8"/>
      <c r="F64" s="46"/>
      <c r="G64" s="47" t="s">
        <v>109</v>
      </c>
      <c r="H64" s="7"/>
      <c r="I64" s="48"/>
      <c r="J64" s="6"/>
      <c r="K64" s="46" t="s">
        <v>109</v>
      </c>
      <c r="L64" s="4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50"/>
      <c r="B65" s="88" t="s">
        <v>255</v>
      </c>
      <c r="C65" s="6" t="s">
        <v>15</v>
      </c>
      <c r="D65" s="7"/>
      <c r="E65" s="8"/>
      <c r="F65" s="46"/>
      <c r="G65" s="47"/>
      <c r="H65" s="7"/>
      <c r="I65" s="48"/>
      <c r="J65" s="6"/>
      <c r="K65" s="46" t="s">
        <v>109</v>
      </c>
      <c r="L65" s="4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50"/>
      <c r="B66" s="76" t="s">
        <v>256</v>
      </c>
      <c r="C66" s="65"/>
      <c r="D66" s="7"/>
      <c r="E66" s="8"/>
      <c r="F66" s="46"/>
      <c r="G66" s="47"/>
      <c r="H66" s="7"/>
      <c r="I66" s="48"/>
      <c r="J66" s="6"/>
      <c r="K66" s="46" t="s">
        <v>109</v>
      </c>
      <c r="L66" s="4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50"/>
      <c r="B67" s="88" t="s">
        <v>258</v>
      </c>
      <c r="C67" s="6" t="s">
        <v>15</v>
      </c>
      <c r="D67" s="7"/>
      <c r="E67" s="8"/>
      <c r="F67" s="46"/>
      <c r="G67" s="47"/>
      <c r="H67" s="7"/>
      <c r="I67" s="48"/>
      <c r="J67" s="6"/>
      <c r="K67" s="46" t="s">
        <v>109</v>
      </c>
      <c r="L67" s="4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50"/>
      <c r="B68" s="76" t="s">
        <v>259</v>
      </c>
      <c r="C68" s="6"/>
      <c r="D68" s="7"/>
      <c r="E68" s="8"/>
      <c r="F68" s="46"/>
      <c r="G68" s="47" t="s">
        <v>109</v>
      </c>
      <c r="H68" s="7"/>
      <c r="I68" s="48"/>
      <c r="J68" s="6"/>
      <c r="K68" s="46" t="s">
        <v>109</v>
      </c>
      <c r="L68" s="4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50"/>
      <c r="B69" s="88" t="s">
        <v>260</v>
      </c>
      <c r="C69" s="6" t="s">
        <v>107</v>
      </c>
      <c r="D69" s="7"/>
      <c r="E69" s="8"/>
      <c r="F69" s="46" t="s">
        <v>109</v>
      </c>
      <c r="G69" s="47" t="s">
        <v>89</v>
      </c>
      <c r="H69" s="7"/>
      <c r="I69" s="48"/>
      <c r="J69" s="6"/>
      <c r="K69" s="46" t="s">
        <v>109</v>
      </c>
      <c r="L69" s="4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50"/>
      <c r="B70" s="50"/>
      <c r="C70" s="6"/>
      <c r="D70" s="7"/>
      <c r="E70" s="8"/>
      <c r="F70" s="46"/>
      <c r="G70" s="47"/>
      <c r="H70" s="7"/>
      <c r="I70" s="48"/>
      <c r="J70" s="6"/>
      <c r="K70" s="46"/>
      <c r="L70" s="4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63" t="s">
        <v>262</v>
      </c>
      <c r="B71" s="50"/>
      <c r="C71" s="6"/>
      <c r="D71" s="7"/>
      <c r="E71" s="8"/>
      <c r="F71" s="46"/>
      <c r="G71" s="47"/>
      <c r="H71" s="7"/>
      <c r="I71" s="48"/>
      <c r="J71" s="6"/>
      <c r="K71" s="46"/>
      <c r="L71" s="4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50"/>
      <c r="B72" s="63" t="s">
        <v>263</v>
      </c>
      <c r="C72" s="65"/>
      <c r="D72" s="7"/>
      <c r="E72" s="8"/>
      <c r="F72" s="46"/>
      <c r="G72" s="47" t="s">
        <v>90</v>
      </c>
      <c r="H72" s="7"/>
      <c r="I72" s="48"/>
      <c r="J72" s="6"/>
      <c r="K72" s="46" t="s">
        <v>109</v>
      </c>
      <c r="L72" s="4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50"/>
      <c r="B73" s="63" t="s">
        <v>264</v>
      </c>
      <c r="C73" s="65"/>
      <c r="D73" s="67"/>
      <c r="E73" s="74"/>
      <c r="F73" s="46"/>
      <c r="G73" s="47" t="s">
        <v>90</v>
      </c>
      <c r="H73" s="7"/>
      <c r="I73" s="48"/>
      <c r="J73" s="6"/>
      <c r="K73" s="46" t="s">
        <v>109</v>
      </c>
      <c r="L73" s="4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50"/>
      <c r="B74" s="63" t="s">
        <v>265</v>
      </c>
      <c r="C74" s="65"/>
      <c r="D74" s="67"/>
      <c r="E74" s="74"/>
      <c r="F74" s="46"/>
      <c r="G74" s="47" t="s">
        <v>90</v>
      </c>
      <c r="H74" s="7"/>
      <c r="I74" s="48"/>
      <c r="J74" s="6"/>
      <c r="K74" s="46" t="s">
        <v>109</v>
      </c>
      <c r="L74" s="4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50"/>
      <c r="B75" s="50"/>
      <c r="C75" s="3" t="s">
        <v>4</v>
      </c>
      <c r="D75" s="3" t="s">
        <v>5</v>
      </c>
      <c r="E75" s="3" t="s">
        <v>6</v>
      </c>
      <c r="F75" s="3" t="s">
        <v>7</v>
      </c>
      <c r="G75" s="3" t="s">
        <v>8</v>
      </c>
      <c r="H75" s="3" t="s">
        <v>9</v>
      </c>
      <c r="I75" s="3" t="s">
        <v>10</v>
      </c>
      <c r="J75" s="3" t="s">
        <v>11</v>
      </c>
      <c r="K75" s="3" t="s">
        <v>12</v>
      </c>
      <c r="L75" s="3" t="s">
        <v>13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50"/>
      <c r="B76" s="50"/>
      <c r="C76" s="6"/>
      <c r="D76" s="7"/>
      <c r="E76" s="8"/>
      <c r="F76" s="46"/>
      <c r="G76" s="47"/>
      <c r="H76" s="7"/>
      <c r="I76" s="48"/>
      <c r="J76" s="6"/>
      <c r="K76" s="46"/>
      <c r="L76" s="4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63" t="s">
        <v>267</v>
      </c>
      <c r="B77" s="71"/>
      <c r="C77" s="65"/>
      <c r="D77" s="67"/>
      <c r="E77" s="8"/>
      <c r="F77" s="46"/>
      <c r="G77" s="47"/>
      <c r="H77" s="7"/>
      <c r="I77" s="48"/>
      <c r="J77" s="6"/>
      <c r="K77" s="46"/>
      <c r="L77" s="4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50"/>
      <c r="B78" s="63" t="s">
        <v>270</v>
      </c>
      <c r="C78" s="65"/>
      <c r="D78" s="67"/>
      <c r="E78" s="8"/>
      <c r="F78" s="46"/>
      <c r="G78" s="47" t="s">
        <v>89</v>
      </c>
      <c r="H78" s="7"/>
      <c r="I78" s="48"/>
      <c r="J78" s="6"/>
      <c r="K78" s="46" t="s">
        <v>89</v>
      </c>
      <c r="L78" s="4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50"/>
      <c r="B79" s="63" t="s">
        <v>271</v>
      </c>
      <c r="C79" s="65"/>
      <c r="D79" s="67"/>
      <c r="E79" s="8"/>
      <c r="F79" s="46"/>
      <c r="G79" s="47" t="s">
        <v>89</v>
      </c>
      <c r="H79" s="7"/>
      <c r="I79" s="48"/>
      <c r="J79" s="6"/>
      <c r="K79" s="46" t="s">
        <v>89</v>
      </c>
      <c r="L79" s="4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50"/>
      <c r="B80" s="63" t="s">
        <v>272</v>
      </c>
      <c r="C80" s="6"/>
      <c r="D80" s="7"/>
      <c r="E80" s="8"/>
      <c r="F80" s="46"/>
      <c r="G80" s="47" t="s">
        <v>89</v>
      </c>
      <c r="H80" s="7"/>
      <c r="I80" s="48"/>
      <c r="J80" s="6"/>
      <c r="K80" s="46"/>
      <c r="L80" s="49" t="s">
        <v>107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50"/>
      <c r="B81" s="50" t="s">
        <v>273</v>
      </c>
      <c r="C81" s="6" t="s">
        <v>206</v>
      </c>
      <c r="D81" s="7"/>
      <c r="E81" s="8"/>
      <c r="F81" s="46" t="s">
        <v>109</v>
      </c>
      <c r="G81" s="47" t="s">
        <v>177</v>
      </c>
      <c r="H81" s="7"/>
      <c r="I81" s="48"/>
      <c r="J81" s="6"/>
      <c r="K81" s="46" t="s">
        <v>89</v>
      </c>
      <c r="L81" s="49" t="s">
        <v>162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50"/>
      <c r="B82" s="81" t="s">
        <v>274</v>
      </c>
      <c r="C82" s="6" t="s">
        <v>206</v>
      </c>
      <c r="D82" s="7"/>
      <c r="E82" s="8"/>
      <c r="F82" s="46" t="s">
        <v>109</v>
      </c>
      <c r="G82" s="47" t="s">
        <v>89</v>
      </c>
      <c r="H82" s="7"/>
      <c r="I82" s="48"/>
      <c r="J82" s="6"/>
      <c r="K82" s="46" t="s">
        <v>89</v>
      </c>
      <c r="L82" s="49" t="s">
        <v>162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50"/>
      <c r="B83" s="50"/>
      <c r="C83" s="6"/>
      <c r="D83" s="7"/>
      <c r="E83" s="8"/>
      <c r="F83" s="46"/>
      <c r="G83" s="47"/>
      <c r="H83" s="7"/>
      <c r="I83" s="48"/>
      <c r="J83" s="6"/>
      <c r="K83" s="46"/>
      <c r="L83" s="4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63" t="s">
        <v>275</v>
      </c>
      <c r="B84" s="71"/>
      <c r="C84" s="65"/>
      <c r="D84" s="67"/>
      <c r="E84" s="8"/>
      <c r="F84" s="46"/>
      <c r="G84" s="47"/>
      <c r="H84" s="7"/>
      <c r="I84" s="48"/>
      <c r="J84" s="6"/>
      <c r="K84" s="46"/>
      <c r="L84" s="4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50"/>
      <c r="B85" s="63" t="s">
        <v>276</v>
      </c>
      <c r="C85" s="65"/>
      <c r="D85" s="67"/>
      <c r="E85" s="74"/>
      <c r="F85" s="46"/>
      <c r="G85" s="47" t="s">
        <v>89</v>
      </c>
      <c r="H85" s="7"/>
      <c r="I85" s="48"/>
      <c r="J85" s="6"/>
      <c r="K85" s="46" t="s">
        <v>107</v>
      </c>
      <c r="L85" s="49" t="s">
        <v>277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50"/>
      <c r="B86" s="63" t="s">
        <v>278</v>
      </c>
      <c r="C86" s="6"/>
      <c r="D86" s="7"/>
      <c r="E86" s="8"/>
      <c r="F86" s="46"/>
      <c r="G86" s="47" t="s">
        <v>89</v>
      </c>
      <c r="H86" s="7"/>
      <c r="I86" s="48"/>
      <c r="J86" s="6"/>
      <c r="K86" s="46" t="s">
        <v>107</v>
      </c>
      <c r="L86" s="49" t="s">
        <v>277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50"/>
      <c r="B87" s="63" t="s">
        <v>279</v>
      </c>
      <c r="C87" s="65"/>
      <c r="D87" s="67"/>
      <c r="E87" s="8"/>
      <c r="F87" s="46" t="s">
        <v>109</v>
      </c>
      <c r="G87" s="47" t="s">
        <v>89</v>
      </c>
      <c r="H87" s="7"/>
      <c r="I87" s="48"/>
      <c r="J87" s="6"/>
      <c r="K87" s="46" t="s">
        <v>107</v>
      </c>
      <c r="L87" s="49" t="s">
        <v>277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50"/>
      <c r="B88" s="50"/>
      <c r="C88" s="6"/>
      <c r="D88" s="7"/>
      <c r="E88" s="8"/>
      <c r="F88" s="46"/>
      <c r="G88" s="47"/>
      <c r="H88" s="7"/>
      <c r="I88" s="48"/>
      <c r="J88" s="6"/>
      <c r="K88" s="46"/>
      <c r="L88" s="4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50"/>
      <c r="B89" s="50"/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48" t="s">
        <v>10</v>
      </c>
      <c r="J89" s="3" t="s">
        <v>11</v>
      </c>
      <c r="K89" s="3" t="s">
        <v>12</v>
      </c>
      <c r="L89" s="3" t="s">
        <v>13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5" t="s">
        <v>280</v>
      </c>
      <c r="B90" s="50"/>
      <c r="C90" s="6" t="s">
        <v>15</v>
      </c>
      <c r="D90" s="7"/>
      <c r="E90" s="8"/>
      <c r="F90" s="46"/>
      <c r="G90" s="47"/>
      <c r="H90" s="7"/>
      <c r="I90" s="48"/>
      <c r="J90" s="6"/>
      <c r="K90" s="46"/>
      <c r="L90" s="4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50"/>
      <c r="B91" s="50" t="s">
        <v>281</v>
      </c>
      <c r="C91" s="6" t="s">
        <v>15</v>
      </c>
      <c r="D91" s="7"/>
      <c r="E91" s="8"/>
      <c r="F91" s="46"/>
      <c r="G91" s="47" t="s">
        <v>109</v>
      </c>
      <c r="H91" s="7"/>
      <c r="I91" s="48"/>
      <c r="J91" s="6"/>
      <c r="K91" s="46" t="s">
        <v>111</v>
      </c>
      <c r="L91" s="49" t="s">
        <v>107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50"/>
      <c r="B92" s="50" t="s">
        <v>282</v>
      </c>
      <c r="C92" s="6" t="s">
        <v>15</v>
      </c>
      <c r="D92" s="7"/>
      <c r="E92" s="8"/>
      <c r="F92" s="46"/>
      <c r="G92" s="47" t="s">
        <v>109</v>
      </c>
      <c r="H92" s="7"/>
      <c r="I92" s="48"/>
      <c r="J92" s="6"/>
      <c r="K92" s="46" t="s">
        <v>111</v>
      </c>
      <c r="L92" s="49" t="s">
        <v>107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50"/>
      <c r="B93" s="50" t="s">
        <v>283</v>
      </c>
      <c r="C93" s="6" t="s">
        <v>15</v>
      </c>
      <c r="D93" s="7"/>
      <c r="E93" s="8"/>
      <c r="F93" s="46"/>
      <c r="G93" s="47" t="s">
        <v>109</v>
      </c>
      <c r="H93" s="7"/>
      <c r="I93" s="48"/>
      <c r="J93" s="6"/>
      <c r="K93" s="46" t="s">
        <v>111</v>
      </c>
      <c r="L93" s="103" t="s">
        <v>107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50"/>
      <c r="B94" s="88" t="s">
        <v>284</v>
      </c>
      <c r="C94" s="6" t="s">
        <v>15</v>
      </c>
      <c r="D94" s="7"/>
      <c r="E94" s="8"/>
      <c r="F94" s="46"/>
      <c r="G94" s="47" t="s">
        <v>109</v>
      </c>
      <c r="H94" s="7"/>
      <c r="I94" s="48"/>
      <c r="J94" s="6"/>
      <c r="K94" s="46" t="s">
        <v>111</v>
      </c>
      <c r="L94" s="103" t="s">
        <v>107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50"/>
      <c r="B95" s="50" t="s">
        <v>285</v>
      </c>
      <c r="C95" s="6" t="s">
        <v>15</v>
      </c>
      <c r="D95" s="7"/>
      <c r="E95" s="8"/>
      <c r="F95" s="46"/>
      <c r="G95" s="47" t="s">
        <v>109</v>
      </c>
      <c r="H95" s="7"/>
      <c r="I95" s="48"/>
      <c r="J95" s="6"/>
      <c r="K95" s="46" t="s">
        <v>111</v>
      </c>
      <c r="L95" s="103" t="s">
        <v>107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50"/>
      <c r="B96" s="50"/>
      <c r="C96" s="6"/>
      <c r="D96" s="7"/>
      <c r="E96" s="8"/>
      <c r="F96" s="46"/>
      <c r="G96" s="47"/>
      <c r="H96" s="7"/>
      <c r="I96" s="48"/>
      <c r="J96" s="6"/>
      <c r="K96" s="46"/>
      <c r="L96" s="4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50"/>
      <c r="B97" s="50"/>
      <c r="C97" s="3" t="s">
        <v>4</v>
      </c>
      <c r="D97" s="3" t="s">
        <v>5</v>
      </c>
      <c r="E97" s="3" t="s">
        <v>6</v>
      </c>
      <c r="F97" s="3" t="s">
        <v>7</v>
      </c>
      <c r="G97" s="3" t="s">
        <v>8</v>
      </c>
      <c r="H97" s="3" t="s">
        <v>9</v>
      </c>
      <c r="I97" s="48" t="s">
        <v>10</v>
      </c>
      <c r="J97" s="3" t="s">
        <v>11</v>
      </c>
      <c r="K97" s="3" t="s">
        <v>12</v>
      </c>
      <c r="L97" s="3" t="s">
        <v>13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63" t="s">
        <v>286</v>
      </c>
      <c r="B98" s="50"/>
      <c r="C98" s="6" t="s">
        <v>15</v>
      </c>
      <c r="D98" s="7"/>
      <c r="E98" s="8"/>
      <c r="F98" s="46"/>
      <c r="G98" s="47"/>
      <c r="H98" s="7"/>
      <c r="I98" s="48"/>
      <c r="J98" s="6"/>
      <c r="K98" s="46"/>
      <c r="L98" s="4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50"/>
      <c r="B99" s="50" t="s">
        <v>287</v>
      </c>
      <c r="C99" s="6" t="s">
        <v>15</v>
      </c>
      <c r="D99" s="7"/>
      <c r="E99" s="8"/>
      <c r="F99" s="46"/>
      <c r="G99" s="47"/>
      <c r="H99" s="7"/>
      <c r="I99" s="48"/>
      <c r="J99" s="6"/>
      <c r="K99" s="46" t="s">
        <v>89</v>
      </c>
      <c r="L99" s="4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50"/>
      <c r="B100" s="63" t="s">
        <v>288</v>
      </c>
      <c r="C100" s="65"/>
      <c r="D100" s="7"/>
      <c r="E100" s="8"/>
      <c r="F100" s="46"/>
      <c r="G100" s="47"/>
      <c r="H100" s="7"/>
      <c r="I100" s="48"/>
      <c r="J100" s="6"/>
      <c r="K100" s="46" t="s">
        <v>89</v>
      </c>
      <c r="L100" s="4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50"/>
      <c r="B101" s="50" t="s">
        <v>289</v>
      </c>
      <c r="C101" s="6" t="s">
        <v>15</v>
      </c>
      <c r="D101" s="7"/>
      <c r="E101" s="8"/>
      <c r="F101" s="46"/>
      <c r="G101" s="47" t="s">
        <v>90</v>
      </c>
      <c r="H101" s="7"/>
      <c r="I101" s="48"/>
      <c r="J101" s="6"/>
      <c r="K101" s="46" t="s">
        <v>89</v>
      </c>
      <c r="L101" s="49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50"/>
      <c r="B102" s="63" t="s">
        <v>290</v>
      </c>
      <c r="C102" s="65"/>
      <c r="D102" s="67"/>
      <c r="E102" s="8"/>
      <c r="F102" s="46"/>
      <c r="G102" s="47" t="s">
        <v>90</v>
      </c>
      <c r="H102" s="7"/>
      <c r="I102" s="48"/>
      <c r="J102" s="6"/>
      <c r="K102" s="46" t="s">
        <v>89</v>
      </c>
      <c r="L102" s="4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50"/>
      <c r="B103" s="63" t="s">
        <v>291</v>
      </c>
      <c r="C103" s="6"/>
      <c r="D103" s="7"/>
      <c r="E103" s="8"/>
      <c r="F103" s="46"/>
      <c r="G103" s="47" t="s">
        <v>90</v>
      </c>
      <c r="H103" s="7"/>
      <c r="I103" s="48"/>
      <c r="J103" s="6"/>
      <c r="K103" s="46" t="s">
        <v>89</v>
      </c>
      <c r="L103" s="4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50"/>
      <c r="B104" s="63" t="s">
        <v>292</v>
      </c>
      <c r="C104" s="65"/>
      <c r="D104" s="67"/>
      <c r="E104" s="74"/>
      <c r="F104" s="46"/>
      <c r="G104" s="47" t="s">
        <v>90</v>
      </c>
      <c r="H104" s="7"/>
      <c r="I104" s="48"/>
      <c r="J104" s="6"/>
      <c r="K104" s="46" t="s">
        <v>89</v>
      </c>
      <c r="L104" s="4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50"/>
      <c r="B105" s="63" t="s">
        <v>293</v>
      </c>
      <c r="C105" s="65"/>
      <c r="D105" s="7"/>
      <c r="E105" s="8"/>
      <c r="F105" s="46"/>
      <c r="G105" s="47" t="s">
        <v>90</v>
      </c>
      <c r="H105" s="7"/>
      <c r="I105" s="48"/>
      <c r="J105" s="6"/>
      <c r="K105" s="46" t="s">
        <v>89</v>
      </c>
      <c r="L105" s="4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50"/>
      <c r="B106" s="50"/>
      <c r="C106" s="6" t="s">
        <v>15</v>
      </c>
      <c r="D106" s="7"/>
      <c r="E106" s="8"/>
      <c r="F106" s="46"/>
      <c r="G106" s="47"/>
      <c r="H106" s="7"/>
      <c r="I106" s="48"/>
      <c r="J106" s="6"/>
      <c r="K106" s="46"/>
      <c r="L106" s="49"/>
      <c r="M106" s="4"/>
      <c r="N106" s="4"/>
      <c r="O106" s="9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63" t="s">
        <v>294</v>
      </c>
      <c r="B107" s="50"/>
      <c r="C107" s="6" t="s">
        <v>15</v>
      </c>
      <c r="D107" s="7"/>
      <c r="E107" s="8"/>
      <c r="F107" s="46"/>
      <c r="G107" s="47"/>
      <c r="H107" s="7"/>
      <c r="I107" s="48"/>
      <c r="J107" s="6"/>
      <c r="K107" s="46"/>
      <c r="L107" s="49"/>
      <c r="M107" s="4"/>
      <c r="N107" s="4"/>
      <c r="O107" s="9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50"/>
      <c r="B108" s="50" t="s">
        <v>295</v>
      </c>
      <c r="C108" s="6" t="s">
        <v>15</v>
      </c>
      <c r="D108" s="7"/>
      <c r="E108" s="8"/>
      <c r="F108" s="46"/>
      <c r="G108" s="47" t="s">
        <v>296</v>
      </c>
      <c r="H108" s="7"/>
      <c r="I108" s="48"/>
      <c r="J108" s="6"/>
      <c r="K108" s="46" t="s">
        <v>89</v>
      </c>
      <c r="L108" s="49"/>
      <c r="M108" s="4"/>
      <c r="N108" s="4"/>
      <c r="O108" s="7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50"/>
      <c r="B109" s="50" t="s">
        <v>297</v>
      </c>
      <c r="C109" s="6" t="s">
        <v>206</v>
      </c>
      <c r="D109" s="7"/>
      <c r="E109" s="8"/>
      <c r="F109" s="46"/>
      <c r="G109" s="47" t="s">
        <v>296</v>
      </c>
      <c r="H109" s="7"/>
      <c r="I109" s="48"/>
      <c r="J109" s="6"/>
      <c r="K109" s="46" t="s">
        <v>89</v>
      </c>
      <c r="L109" s="49"/>
      <c r="M109" s="4"/>
      <c r="N109" s="4"/>
      <c r="O109" s="92"/>
      <c r="P109" s="92"/>
      <c r="Q109" s="92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50"/>
      <c r="B110" s="88" t="s">
        <v>298</v>
      </c>
      <c r="C110" s="6" t="s">
        <v>15</v>
      </c>
      <c r="D110" s="7"/>
      <c r="E110" s="8"/>
      <c r="F110" s="46"/>
      <c r="G110" s="47" t="s">
        <v>296</v>
      </c>
      <c r="H110" s="7"/>
      <c r="I110" s="48"/>
      <c r="J110" s="6"/>
      <c r="K110" s="46" t="s">
        <v>89</v>
      </c>
      <c r="L110" s="49"/>
      <c r="M110" s="4"/>
      <c r="N110" s="4"/>
      <c r="O110" s="50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50"/>
      <c r="B111" s="50"/>
      <c r="C111" s="3" t="s">
        <v>4</v>
      </c>
      <c r="D111" s="3" t="s">
        <v>5</v>
      </c>
      <c r="E111" s="3" t="s">
        <v>6</v>
      </c>
      <c r="F111" s="3" t="s">
        <v>7</v>
      </c>
      <c r="G111" s="3" t="s">
        <v>8</v>
      </c>
      <c r="H111" s="3" t="s">
        <v>9</v>
      </c>
      <c r="I111" s="3" t="s">
        <v>10</v>
      </c>
      <c r="J111" s="3" t="s">
        <v>11</v>
      </c>
      <c r="K111" s="3" t="s">
        <v>12</v>
      </c>
      <c r="L111" s="3" t="s">
        <v>13</v>
      </c>
      <c r="M111" s="4"/>
      <c r="N111" s="4"/>
      <c r="O111" s="71"/>
      <c r="P111" s="4"/>
      <c r="Q111" s="71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50"/>
      <c r="B112" s="50"/>
      <c r="C112" s="6"/>
      <c r="D112" s="7"/>
      <c r="E112" s="8"/>
      <c r="F112" s="46"/>
      <c r="G112" s="47"/>
      <c r="H112" s="7"/>
      <c r="I112" s="48"/>
      <c r="J112" s="6"/>
      <c r="K112" s="46"/>
      <c r="L112" s="49"/>
      <c r="M112" s="4"/>
      <c r="N112" s="4"/>
      <c r="O112" s="71"/>
      <c r="P112" s="4"/>
      <c r="Q112" s="50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63" t="s">
        <v>299</v>
      </c>
      <c r="B113" s="50"/>
      <c r="C113" s="6"/>
      <c r="D113" s="7"/>
      <c r="E113" s="8"/>
      <c r="F113" s="46"/>
      <c r="G113" s="47"/>
      <c r="H113" s="7"/>
      <c r="I113" s="48"/>
      <c r="J113" s="6"/>
      <c r="K113" s="46"/>
      <c r="L113" s="49"/>
      <c r="M113" s="4"/>
      <c r="N113" s="4"/>
      <c r="O113" s="7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50"/>
      <c r="B114" s="63" t="s">
        <v>300</v>
      </c>
      <c r="C114" s="65"/>
      <c r="D114" s="7"/>
      <c r="E114" s="8" t="s">
        <v>162</v>
      </c>
      <c r="F114" s="46"/>
      <c r="G114" s="47" t="s">
        <v>90</v>
      </c>
      <c r="H114" s="7"/>
      <c r="I114" s="48"/>
      <c r="J114" s="6"/>
      <c r="K114" s="46"/>
      <c r="L114" s="49" t="s">
        <v>89</v>
      </c>
      <c r="M114" s="4"/>
      <c r="N114" s="4"/>
      <c r="O114" s="9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50"/>
      <c r="B115" s="63" t="s">
        <v>301</v>
      </c>
      <c r="C115" s="65"/>
      <c r="D115" s="7"/>
      <c r="E115" s="8"/>
      <c r="F115" s="46"/>
      <c r="G115" s="47" t="s">
        <v>90</v>
      </c>
      <c r="H115" s="7"/>
      <c r="I115" s="48"/>
      <c r="J115" s="6"/>
      <c r="K115" s="46"/>
      <c r="L115" s="49" t="s">
        <v>89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50"/>
      <c r="B116" s="63" t="s">
        <v>302</v>
      </c>
      <c r="C116" s="65"/>
      <c r="D116" s="7"/>
      <c r="E116" s="8"/>
      <c r="F116" s="46"/>
      <c r="G116" s="47" t="s">
        <v>303</v>
      </c>
      <c r="H116" s="7"/>
      <c r="I116" s="48"/>
      <c r="J116" s="6"/>
      <c r="K116" s="46"/>
      <c r="L116" s="49" t="s">
        <v>89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50"/>
      <c r="B117" s="63" t="s">
        <v>304</v>
      </c>
      <c r="C117" s="6"/>
      <c r="D117" s="7"/>
      <c r="E117" s="8"/>
      <c r="F117" s="46"/>
      <c r="G117" s="47" t="s">
        <v>303</v>
      </c>
      <c r="H117" s="7"/>
      <c r="I117" s="48"/>
      <c r="J117" s="6"/>
      <c r="K117" s="46"/>
      <c r="L117" s="49" t="s">
        <v>89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50"/>
      <c r="B118" s="63" t="s">
        <v>305</v>
      </c>
      <c r="C118" s="65"/>
      <c r="D118" s="67"/>
      <c r="E118" s="8"/>
      <c r="F118" s="46"/>
      <c r="G118" s="47" t="s">
        <v>303</v>
      </c>
      <c r="H118" s="7"/>
      <c r="I118" s="48"/>
      <c r="J118" s="6"/>
      <c r="K118" s="46"/>
      <c r="L118" s="49" t="s">
        <v>89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50"/>
      <c r="B119" s="63" t="s">
        <v>306</v>
      </c>
      <c r="C119" s="6"/>
      <c r="D119" s="7"/>
      <c r="E119" s="8"/>
      <c r="F119" s="46"/>
      <c r="G119" s="47" t="s">
        <v>303</v>
      </c>
      <c r="H119" s="7"/>
      <c r="I119" s="48"/>
      <c r="J119" s="6"/>
      <c r="K119" s="46"/>
      <c r="L119" s="49" t="s">
        <v>89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50"/>
      <c r="B120" s="50"/>
      <c r="C120" s="3" t="s">
        <v>4</v>
      </c>
      <c r="D120" s="3" t="s">
        <v>5</v>
      </c>
      <c r="E120" s="3" t="s">
        <v>6</v>
      </c>
      <c r="F120" s="3" t="s">
        <v>7</v>
      </c>
      <c r="G120" s="3" t="s">
        <v>8</v>
      </c>
      <c r="H120" s="3" t="s">
        <v>9</v>
      </c>
      <c r="I120" s="3" t="s">
        <v>10</v>
      </c>
      <c r="J120" s="3" t="s">
        <v>11</v>
      </c>
      <c r="K120" s="3" t="s">
        <v>12</v>
      </c>
      <c r="L120" s="3" t="s">
        <v>13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63" t="s">
        <v>307</v>
      </c>
      <c r="B121" s="50"/>
      <c r="C121" s="6"/>
      <c r="D121" s="7"/>
      <c r="E121" s="8"/>
      <c r="F121" s="46"/>
      <c r="G121" s="47"/>
      <c r="H121" s="7"/>
      <c r="I121" s="48"/>
      <c r="J121" s="6"/>
      <c r="K121" s="46"/>
      <c r="L121" s="49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50"/>
      <c r="B122" s="4" t="s">
        <v>308</v>
      </c>
      <c r="C122" s="6" t="s">
        <v>92</v>
      </c>
      <c r="D122" s="7"/>
      <c r="E122" s="8"/>
      <c r="F122" s="46" t="s">
        <v>309</v>
      </c>
      <c r="G122" s="47" t="s">
        <v>89</v>
      </c>
      <c r="H122" s="7"/>
      <c r="I122" s="48"/>
      <c r="J122" s="6" t="s">
        <v>107</v>
      </c>
      <c r="K122" s="46"/>
      <c r="L122" s="49" t="s">
        <v>92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50"/>
      <c r="B123" s="4" t="s">
        <v>310</v>
      </c>
      <c r="C123" s="6" t="s">
        <v>92</v>
      </c>
      <c r="D123" s="7"/>
      <c r="E123" s="8"/>
      <c r="F123" s="46" t="s">
        <v>309</v>
      </c>
      <c r="G123" s="47" t="s">
        <v>89</v>
      </c>
      <c r="H123" s="7"/>
      <c r="I123" s="48" t="s">
        <v>162</v>
      </c>
      <c r="J123" s="6" t="s">
        <v>107</v>
      </c>
      <c r="K123" s="46"/>
      <c r="L123" s="49" t="s">
        <v>92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50"/>
      <c r="B124" s="4" t="s">
        <v>311</v>
      </c>
      <c r="C124" s="6" t="s">
        <v>92</v>
      </c>
      <c r="D124" s="7"/>
      <c r="E124" s="8"/>
      <c r="F124" s="46" t="s">
        <v>309</v>
      </c>
      <c r="G124" s="47" t="s">
        <v>89</v>
      </c>
      <c r="H124" s="7"/>
      <c r="I124" s="48" t="s">
        <v>162</v>
      </c>
      <c r="J124" s="6" t="s">
        <v>107</v>
      </c>
      <c r="K124" s="46"/>
      <c r="L124" s="49" t="s">
        <v>92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50"/>
      <c r="B125" s="104" t="s">
        <v>312</v>
      </c>
      <c r="C125" s="6" t="s">
        <v>92</v>
      </c>
      <c r="D125" s="7" t="s">
        <v>109</v>
      </c>
      <c r="E125" s="8"/>
      <c r="F125" s="46" t="s">
        <v>309</v>
      </c>
      <c r="G125" s="47" t="s">
        <v>89</v>
      </c>
      <c r="H125" s="7"/>
      <c r="I125" s="48" t="s">
        <v>313</v>
      </c>
      <c r="J125" s="6" t="s">
        <v>107</v>
      </c>
      <c r="K125" s="46"/>
      <c r="L125" s="49" t="s">
        <v>92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50"/>
      <c r="B126" s="4"/>
      <c r="C126" s="6"/>
      <c r="D126" s="7"/>
      <c r="E126" s="8"/>
      <c r="F126" s="46"/>
      <c r="G126" s="47"/>
      <c r="H126" s="7"/>
      <c r="I126" s="48"/>
      <c r="J126" s="6"/>
      <c r="K126" s="46"/>
      <c r="L126" s="49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63" t="s">
        <v>314</v>
      </c>
      <c r="B127" s="4"/>
      <c r="C127" s="6"/>
      <c r="D127" s="7"/>
      <c r="E127" s="8"/>
      <c r="F127" s="46"/>
      <c r="G127" s="47"/>
      <c r="H127" s="7"/>
      <c r="I127" s="48"/>
      <c r="J127" s="6"/>
      <c r="K127" s="46"/>
      <c r="L127" s="49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50"/>
      <c r="B128" s="4" t="s">
        <v>315</v>
      </c>
      <c r="C128" s="6" t="s">
        <v>109</v>
      </c>
      <c r="D128" s="7"/>
      <c r="E128" s="8"/>
      <c r="F128" s="46" t="s">
        <v>309</v>
      </c>
      <c r="G128" s="47"/>
      <c r="H128" s="7"/>
      <c r="I128" s="48"/>
      <c r="J128" s="6" t="s">
        <v>107</v>
      </c>
      <c r="K128" s="46"/>
      <c r="L128" s="49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50"/>
      <c r="B129" s="4" t="s">
        <v>316</v>
      </c>
      <c r="C129" s="6" t="s">
        <v>109</v>
      </c>
      <c r="D129" s="7"/>
      <c r="E129" s="8"/>
      <c r="F129" s="46" t="s">
        <v>309</v>
      </c>
      <c r="G129" s="47"/>
      <c r="H129" s="7"/>
      <c r="I129" s="48"/>
      <c r="J129" s="6" t="s">
        <v>107</v>
      </c>
      <c r="K129" s="46"/>
      <c r="L129" s="49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50"/>
      <c r="B130" s="4" t="s">
        <v>317</v>
      </c>
      <c r="C130" s="6" t="s">
        <v>109</v>
      </c>
      <c r="D130" s="7"/>
      <c r="E130" s="8"/>
      <c r="F130" s="46" t="s">
        <v>309</v>
      </c>
      <c r="G130" s="47"/>
      <c r="H130" s="7"/>
      <c r="I130" s="48"/>
      <c r="J130" s="6" t="s">
        <v>107</v>
      </c>
      <c r="K130" s="46"/>
      <c r="L130" s="49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50"/>
      <c r="B131" s="4" t="s">
        <v>318</v>
      </c>
      <c r="C131" s="6" t="s">
        <v>319</v>
      </c>
      <c r="D131" s="7"/>
      <c r="E131" s="8"/>
      <c r="F131" s="46" t="s">
        <v>309</v>
      </c>
      <c r="G131" s="47"/>
      <c r="H131" s="7"/>
      <c r="I131" s="48"/>
      <c r="J131" s="6" t="s">
        <v>107</v>
      </c>
      <c r="K131" s="46"/>
      <c r="L131" s="49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50"/>
      <c r="B132" s="4"/>
      <c r="C132" s="6"/>
      <c r="D132" s="7"/>
      <c r="E132" s="8"/>
      <c r="F132" s="46"/>
      <c r="G132" s="47"/>
      <c r="H132" s="7"/>
      <c r="I132" s="48"/>
      <c r="J132" s="6"/>
      <c r="K132" s="46"/>
      <c r="L132" s="49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50"/>
      <c r="B133" s="4"/>
      <c r="C133" s="6"/>
      <c r="D133" s="7"/>
      <c r="E133" s="8"/>
      <c r="F133" s="46"/>
      <c r="G133" s="47"/>
      <c r="H133" s="7"/>
      <c r="I133" s="48"/>
      <c r="J133" s="6"/>
      <c r="K133" s="46"/>
      <c r="L133" s="49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63" t="s">
        <v>320</v>
      </c>
      <c r="B134" s="4"/>
      <c r="C134" s="6" t="s">
        <v>15</v>
      </c>
      <c r="D134" s="7"/>
      <c r="E134" s="8"/>
      <c r="F134" s="46"/>
      <c r="G134" s="47"/>
      <c r="H134" s="7"/>
      <c r="I134" s="48"/>
      <c r="J134" s="6"/>
      <c r="K134" s="46"/>
      <c r="L134" s="49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50"/>
      <c r="B135" s="4" t="s">
        <v>321</v>
      </c>
      <c r="C135" s="6" t="s">
        <v>107</v>
      </c>
      <c r="D135" s="7"/>
      <c r="E135" s="8"/>
      <c r="F135" s="46"/>
      <c r="G135" s="47"/>
      <c r="H135" s="7"/>
      <c r="I135" s="48"/>
      <c r="J135" s="6"/>
      <c r="K135" s="46"/>
      <c r="L135" s="49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50"/>
      <c r="B136" s="4" t="s">
        <v>322</v>
      </c>
      <c r="C136" s="6" t="s">
        <v>107</v>
      </c>
      <c r="D136" s="7"/>
      <c r="E136" s="8"/>
      <c r="F136" s="46"/>
      <c r="G136" s="47"/>
      <c r="H136" s="7"/>
      <c r="I136" s="48"/>
      <c r="J136" s="6"/>
      <c r="K136" s="46"/>
      <c r="L136" s="49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50"/>
      <c r="B137" s="4" t="s">
        <v>323</v>
      </c>
      <c r="C137" s="6" t="s">
        <v>107</v>
      </c>
      <c r="D137" s="7"/>
      <c r="E137" s="8"/>
      <c r="F137" s="46"/>
      <c r="G137" s="47"/>
      <c r="H137" s="7"/>
      <c r="I137" s="48"/>
      <c r="J137" s="6"/>
      <c r="K137" s="46"/>
      <c r="L137" s="49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50"/>
      <c r="B138" s="88" t="s">
        <v>324</v>
      </c>
      <c r="C138" s="6" t="s">
        <v>107</v>
      </c>
      <c r="D138" s="7"/>
      <c r="E138" s="8"/>
      <c r="F138" s="46"/>
      <c r="G138" s="47"/>
      <c r="H138" s="7"/>
      <c r="I138" s="48"/>
      <c r="J138" s="6"/>
      <c r="K138" s="46"/>
      <c r="L138" s="49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50"/>
      <c r="B139" s="4" t="s">
        <v>325</v>
      </c>
      <c r="C139" s="6" t="s">
        <v>107</v>
      </c>
      <c r="D139" s="7"/>
      <c r="E139" s="8"/>
      <c r="F139" s="46"/>
      <c r="G139" s="47"/>
      <c r="H139" s="7"/>
      <c r="I139" s="48"/>
      <c r="J139" s="6"/>
      <c r="K139" s="46"/>
      <c r="L139" s="49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50"/>
      <c r="B140" s="4" t="s">
        <v>326</v>
      </c>
      <c r="C140" s="6" t="s">
        <v>277</v>
      </c>
      <c r="D140" s="7"/>
      <c r="E140" s="8"/>
      <c r="F140" s="46"/>
      <c r="G140" s="47"/>
      <c r="H140" s="7"/>
      <c r="I140" s="48"/>
      <c r="J140" s="6"/>
      <c r="K140" s="46"/>
      <c r="L140" s="49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50"/>
      <c r="B141" s="4" t="s">
        <v>327</v>
      </c>
      <c r="C141" s="6" t="s">
        <v>107</v>
      </c>
      <c r="D141" s="7"/>
      <c r="E141" s="8"/>
      <c r="F141" s="46"/>
      <c r="G141" s="47"/>
      <c r="H141" s="7"/>
      <c r="I141" s="48"/>
      <c r="J141" s="6"/>
      <c r="K141" s="46"/>
      <c r="L141" s="49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50"/>
      <c r="B142" s="88"/>
      <c r="C142" s="3" t="s">
        <v>4</v>
      </c>
      <c r="D142" s="3" t="s">
        <v>5</v>
      </c>
      <c r="E142" s="3" t="s">
        <v>6</v>
      </c>
      <c r="F142" s="3" t="s">
        <v>7</v>
      </c>
      <c r="G142" s="3" t="s">
        <v>8</v>
      </c>
      <c r="H142" s="3" t="s">
        <v>9</v>
      </c>
      <c r="I142" s="3" t="s">
        <v>10</v>
      </c>
      <c r="J142" s="3" t="s">
        <v>11</v>
      </c>
      <c r="K142" s="3" t="s">
        <v>12</v>
      </c>
      <c r="L142" s="3" t="s">
        <v>13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63" t="s">
        <v>328</v>
      </c>
      <c r="B143" s="4"/>
      <c r="C143" s="6" t="s">
        <v>15</v>
      </c>
      <c r="D143" s="7"/>
      <c r="E143" s="8"/>
      <c r="F143" s="46"/>
      <c r="G143" s="47"/>
      <c r="H143" s="7"/>
      <c r="I143" s="48"/>
      <c r="J143" s="6"/>
      <c r="K143" s="46"/>
      <c r="L143" s="49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50"/>
      <c r="B144" s="4" t="s">
        <v>329</v>
      </c>
      <c r="C144" s="6" t="s">
        <v>162</v>
      </c>
      <c r="D144" s="7" t="s">
        <v>319</v>
      </c>
      <c r="E144" s="8"/>
      <c r="F144" s="46"/>
      <c r="G144" s="47" t="s">
        <v>162</v>
      </c>
      <c r="H144" s="7"/>
      <c r="I144" s="48"/>
      <c r="J144" s="6" t="s">
        <v>162</v>
      </c>
      <c r="K144" s="46"/>
      <c r="L144" s="49" t="s">
        <v>162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50"/>
      <c r="B145" s="4" t="s">
        <v>330</v>
      </c>
      <c r="C145" s="6" t="s">
        <v>162</v>
      </c>
      <c r="D145" s="7" t="s">
        <v>319</v>
      </c>
      <c r="E145" s="8"/>
      <c r="F145" s="46"/>
      <c r="G145" s="47" t="s">
        <v>162</v>
      </c>
      <c r="H145" s="7"/>
      <c r="I145" s="48"/>
      <c r="J145" s="6" t="s">
        <v>162</v>
      </c>
      <c r="K145" s="46"/>
      <c r="L145" s="49" t="s">
        <v>162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50"/>
      <c r="B146" s="4" t="s">
        <v>331</v>
      </c>
      <c r="C146" s="6" t="s">
        <v>162</v>
      </c>
      <c r="D146" s="7" t="s">
        <v>319</v>
      </c>
      <c r="E146" s="8"/>
      <c r="F146" s="46"/>
      <c r="G146" s="47" t="s">
        <v>162</v>
      </c>
      <c r="H146" s="7"/>
      <c r="I146" s="48"/>
      <c r="J146" s="6" t="s">
        <v>162</v>
      </c>
      <c r="K146" s="46"/>
      <c r="L146" s="49" t="s">
        <v>162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50"/>
      <c r="B147" s="4" t="s">
        <v>332</v>
      </c>
      <c r="C147" s="6" t="s">
        <v>162</v>
      </c>
      <c r="D147" s="7" t="s">
        <v>319</v>
      </c>
      <c r="E147" s="8"/>
      <c r="F147" s="46"/>
      <c r="G147" s="47" t="s">
        <v>162</v>
      </c>
      <c r="H147" s="7"/>
      <c r="I147" s="48"/>
      <c r="J147" s="6" t="s">
        <v>162</v>
      </c>
      <c r="K147" s="46"/>
      <c r="L147" s="49" t="s">
        <v>162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50"/>
      <c r="B148" s="105" t="s">
        <v>333</v>
      </c>
      <c r="C148" s="6" t="s">
        <v>162</v>
      </c>
      <c r="D148" s="7" t="s">
        <v>319</v>
      </c>
      <c r="E148" s="8"/>
      <c r="F148" s="46"/>
      <c r="G148" s="47" t="s">
        <v>162</v>
      </c>
      <c r="H148" s="7"/>
      <c r="I148" s="48"/>
      <c r="J148" s="106" t="s">
        <v>162</v>
      </c>
      <c r="K148" s="46"/>
      <c r="L148" s="107" t="s">
        <v>162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50"/>
      <c r="B149" s="105" t="s">
        <v>334</v>
      </c>
      <c r="C149" s="6" t="s">
        <v>162</v>
      </c>
      <c r="D149" s="7" t="s">
        <v>319</v>
      </c>
      <c r="E149" s="8"/>
      <c r="F149" s="46"/>
      <c r="G149" s="47"/>
      <c r="H149" s="108" t="s">
        <v>107</v>
      </c>
      <c r="I149" s="48"/>
      <c r="J149" s="106" t="s">
        <v>162</v>
      </c>
      <c r="K149" s="46"/>
      <c r="L149" s="49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50"/>
      <c r="B150" s="4"/>
      <c r="C150" s="6"/>
      <c r="D150" s="7"/>
      <c r="E150" s="8"/>
      <c r="F150" s="46"/>
      <c r="G150" s="47"/>
      <c r="H150" s="7"/>
      <c r="I150" s="48"/>
      <c r="J150" s="6"/>
      <c r="K150" s="46"/>
      <c r="L150" s="49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63" t="s">
        <v>335</v>
      </c>
      <c r="B151" s="4"/>
      <c r="C151" s="6" t="s">
        <v>15</v>
      </c>
      <c r="D151" s="7"/>
      <c r="E151" s="8"/>
      <c r="F151" s="46"/>
      <c r="G151" s="47"/>
      <c r="H151" s="7"/>
      <c r="I151" s="48"/>
      <c r="J151" s="6"/>
      <c r="K151" s="46"/>
      <c r="L151" s="49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50"/>
      <c r="B152" s="4" t="s">
        <v>336</v>
      </c>
      <c r="C152" s="6" t="s">
        <v>107</v>
      </c>
      <c r="D152" s="7" t="s">
        <v>319</v>
      </c>
      <c r="E152" s="8"/>
      <c r="F152" s="46" t="s">
        <v>109</v>
      </c>
      <c r="G152" s="47"/>
      <c r="H152" s="7"/>
      <c r="I152" s="48"/>
      <c r="J152" s="6" t="s">
        <v>107</v>
      </c>
      <c r="K152" s="46"/>
      <c r="L152" s="49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50"/>
      <c r="B153" s="4" t="s">
        <v>337</v>
      </c>
      <c r="C153" s="6" t="s">
        <v>206</v>
      </c>
      <c r="D153" s="7" t="s">
        <v>319</v>
      </c>
      <c r="E153" s="8"/>
      <c r="F153" s="46" t="s">
        <v>109</v>
      </c>
      <c r="G153" s="47"/>
      <c r="H153" s="7"/>
      <c r="I153" s="48"/>
      <c r="J153" s="6" t="s">
        <v>107</v>
      </c>
      <c r="K153" s="46"/>
      <c r="L153" s="4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50"/>
      <c r="B154" s="4" t="s">
        <v>338</v>
      </c>
      <c r="C154" s="6" t="s">
        <v>107</v>
      </c>
      <c r="D154" s="7" t="s">
        <v>319</v>
      </c>
      <c r="E154" s="8"/>
      <c r="F154" s="46" t="s">
        <v>109</v>
      </c>
      <c r="G154" s="47"/>
      <c r="H154" s="7"/>
      <c r="I154" s="48"/>
      <c r="J154" s="6" t="s">
        <v>107</v>
      </c>
      <c r="K154" s="46"/>
      <c r="L154" s="4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50"/>
      <c r="B155" s="4" t="s">
        <v>339</v>
      </c>
      <c r="C155" s="6" t="s">
        <v>107</v>
      </c>
      <c r="D155" s="7" t="s">
        <v>319</v>
      </c>
      <c r="E155" s="8"/>
      <c r="F155" s="46" t="s">
        <v>109</v>
      </c>
      <c r="G155" s="47"/>
      <c r="H155" s="7"/>
      <c r="I155" s="48"/>
      <c r="J155" s="6" t="s">
        <v>107</v>
      </c>
      <c r="K155" s="46"/>
      <c r="L155" s="4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50"/>
      <c r="B156" s="4"/>
      <c r="C156" s="6" t="s">
        <v>15</v>
      </c>
      <c r="D156" s="7"/>
      <c r="E156" s="8"/>
      <c r="F156" s="46"/>
      <c r="G156" s="47"/>
      <c r="H156" s="7"/>
      <c r="I156" s="48"/>
      <c r="J156" s="6"/>
      <c r="K156" s="46"/>
      <c r="L156" s="4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50"/>
      <c r="B157" s="4"/>
      <c r="C157" s="3" t="s">
        <v>4</v>
      </c>
      <c r="D157" s="3" t="s">
        <v>5</v>
      </c>
      <c r="E157" s="3" t="s">
        <v>6</v>
      </c>
      <c r="F157" s="3" t="s">
        <v>7</v>
      </c>
      <c r="G157" s="3" t="s">
        <v>8</v>
      </c>
      <c r="H157" s="3" t="s">
        <v>9</v>
      </c>
      <c r="I157" s="3" t="s">
        <v>10</v>
      </c>
      <c r="J157" s="3" t="s">
        <v>11</v>
      </c>
      <c r="K157" s="3" t="s">
        <v>12</v>
      </c>
      <c r="L157" s="3" t="s">
        <v>13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63" t="s">
        <v>340</v>
      </c>
      <c r="B158" s="4"/>
      <c r="C158" s="6"/>
      <c r="D158" s="7"/>
      <c r="E158" s="8"/>
      <c r="F158" s="46"/>
      <c r="G158" s="47"/>
      <c r="H158" s="7"/>
      <c r="I158" s="48"/>
      <c r="J158" s="6"/>
      <c r="K158" s="46"/>
      <c r="L158" s="4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50"/>
      <c r="B159" s="104" t="s">
        <v>341</v>
      </c>
      <c r="C159" s="6" t="s">
        <v>162</v>
      </c>
      <c r="D159" s="7" t="s">
        <v>342</v>
      </c>
      <c r="E159" s="8"/>
      <c r="F159" s="46"/>
      <c r="G159" s="47"/>
      <c r="H159" s="7"/>
      <c r="I159" s="48"/>
      <c r="J159" s="6" t="s">
        <v>107</v>
      </c>
      <c r="K159" s="46"/>
      <c r="L159" s="49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50"/>
      <c r="B160" s="79" t="s">
        <v>343</v>
      </c>
      <c r="C160" s="6" t="s">
        <v>162</v>
      </c>
      <c r="D160" s="7" t="s">
        <v>342</v>
      </c>
      <c r="E160" s="8"/>
      <c r="F160" s="46"/>
      <c r="G160" s="47"/>
      <c r="H160" s="7"/>
      <c r="I160" s="48"/>
      <c r="J160" s="6" t="s">
        <v>107</v>
      </c>
      <c r="K160" s="46"/>
      <c r="L160" s="49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50"/>
      <c r="B161" s="79" t="s">
        <v>344</v>
      </c>
      <c r="C161" s="6" t="s">
        <v>162</v>
      </c>
      <c r="D161" s="7" t="s">
        <v>342</v>
      </c>
      <c r="E161" s="8"/>
      <c r="F161" s="46"/>
      <c r="G161" s="47"/>
      <c r="H161" s="7"/>
      <c r="I161" s="48"/>
      <c r="J161" s="6" t="s">
        <v>107</v>
      </c>
      <c r="K161" s="46"/>
      <c r="L161" s="49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50"/>
      <c r="B162" s="79" t="s">
        <v>345</v>
      </c>
      <c r="C162" s="6" t="s">
        <v>162</v>
      </c>
      <c r="D162" s="7" t="s">
        <v>342</v>
      </c>
      <c r="E162" s="8"/>
      <c r="F162" s="46"/>
      <c r="G162" s="47"/>
      <c r="H162" s="7" t="s">
        <v>107</v>
      </c>
      <c r="I162" s="48"/>
      <c r="J162" s="6" t="s">
        <v>107</v>
      </c>
      <c r="K162" s="46"/>
      <c r="L162" s="49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50"/>
      <c r="B163" s="88"/>
      <c r="C163" s="6"/>
      <c r="D163" s="7"/>
      <c r="E163" s="8"/>
      <c r="F163" s="46"/>
      <c r="G163" s="47"/>
      <c r="H163" s="7"/>
      <c r="I163" s="48"/>
      <c r="J163" s="6"/>
      <c r="K163" s="46"/>
      <c r="L163" s="49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63" t="s">
        <v>346</v>
      </c>
      <c r="B164" s="4"/>
      <c r="C164" s="6"/>
      <c r="D164" s="7"/>
      <c r="E164" s="8"/>
      <c r="F164" s="46"/>
      <c r="G164" s="47"/>
      <c r="H164" s="7"/>
      <c r="I164" s="48"/>
      <c r="J164" s="6"/>
      <c r="K164" s="46"/>
      <c r="L164" s="4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50"/>
      <c r="B165" s="109" t="s">
        <v>347</v>
      </c>
      <c r="C165" s="6"/>
      <c r="D165" s="7" t="s">
        <v>169</v>
      </c>
      <c r="E165" s="8"/>
      <c r="F165" s="46"/>
      <c r="G165" s="47"/>
      <c r="H165" s="7" t="s">
        <v>90</v>
      </c>
      <c r="I165" s="48"/>
      <c r="J165" s="6"/>
      <c r="K165" s="46"/>
      <c r="L165" s="49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50"/>
      <c r="B166" s="4" t="s">
        <v>348</v>
      </c>
      <c r="C166" s="6" t="s">
        <v>107</v>
      </c>
      <c r="D166" s="7" t="s">
        <v>319</v>
      </c>
      <c r="E166" s="8" t="s">
        <v>92</v>
      </c>
      <c r="F166" s="46"/>
      <c r="G166" s="47"/>
      <c r="H166" s="7" t="s">
        <v>99</v>
      </c>
      <c r="I166" s="48"/>
      <c r="J166" s="6"/>
      <c r="K166" s="46"/>
      <c r="L166" s="49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50"/>
      <c r="B167" s="4" t="s">
        <v>349</v>
      </c>
      <c r="C167" s="6" t="s">
        <v>162</v>
      </c>
      <c r="D167" s="7" t="s">
        <v>319</v>
      </c>
      <c r="E167" s="8"/>
      <c r="F167" s="46"/>
      <c r="G167" s="47"/>
      <c r="H167" s="7"/>
      <c r="I167" s="48"/>
      <c r="J167" s="6"/>
      <c r="K167" s="46"/>
      <c r="L167" s="49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50"/>
      <c r="B168" s="109" t="s">
        <v>350</v>
      </c>
      <c r="C168" s="6"/>
      <c r="D168" s="7" t="s">
        <v>319</v>
      </c>
      <c r="E168" s="8"/>
      <c r="F168" s="46"/>
      <c r="G168" s="47"/>
      <c r="H168" s="7" t="s">
        <v>145</v>
      </c>
      <c r="I168" s="48"/>
      <c r="J168" s="6" t="s">
        <v>92</v>
      </c>
      <c r="K168" s="46"/>
      <c r="L168" s="49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50"/>
      <c r="B169" s="4" t="s">
        <v>351</v>
      </c>
      <c r="C169" s="6" t="s">
        <v>162</v>
      </c>
      <c r="D169" s="7" t="s">
        <v>319</v>
      </c>
      <c r="E169" s="8"/>
      <c r="F169" s="46"/>
      <c r="G169" s="47"/>
      <c r="H169" s="7" t="s">
        <v>107</v>
      </c>
      <c r="I169" s="48"/>
      <c r="J169" s="6"/>
      <c r="K169" s="46"/>
      <c r="L169" s="49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50"/>
      <c r="B170" s="4"/>
      <c r="C170" s="3" t="s">
        <v>4</v>
      </c>
      <c r="D170" s="3" t="s">
        <v>5</v>
      </c>
      <c r="E170" s="3" t="s">
        <v>6</v>
      </c>
      <c r="F170" s="3" t="s">
        <v>7</v>
      </c>
      <c r="G170" s="3" t="s">
        <v>8</v>
      </c>
      <c r="H170" s="3" t="s">
        <v>9</v>
      </c>
      <c r="I170" s="3" t="s">
        <v>10</v>
      </c>
      <c r="J170" s="3" t="s">
        <v>11</v>
      </c>
      <c r="K170" s="3" t="s">
        <v>12</v>
      </c>
      <c r="L170" s="3" t="s">
        <v>13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63" t="s">
        <v>352</v>
      </c>
      <c r="B171" s="4"/>
      <c r="C171" s="6"/>
      <c r="D171" s="7"/>
      <c r="E171" s="8"/>
      <c r="F171" s="46"/>
      <c r="G171" s="47"/>
      <c r="H171" s="7"/>
      <c r="I171" s="48"/>
      <c r="J171" s="6"/>
      <c r="K171" s="46"/>
      <c r="L171" s="49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50"/>
      <c r="B172" s="109" t="s">
        <v>353</v>
      </c>
      <c r="C172" s="6"/>
      <c r="D172" s="7" t="s">
        <v>342</v>
      </c>
      <c r="E172" s="8"/>
      <c r="F172" s="46"/>
      <c r="G172" s="47"/>
      <c r="H172" s="7"/>
      <c r="I172" s="48"/>
      <c r="J172" s="6"/>
      <c r="K172" s="46"/>
      <c r="L172" s="49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50"/>
      <c r="B173" s="110" t="s">
        <v>354</v>
      </c>
      <c r="C173" s="6"/>
      <c r="D173" s="7" t="s">
        <v>342</v>
      </c>
      <c r="E173" s="8"/>
      <c r="F173" s="46"/>
      <c r="G173" s="47"/>
      <c r="H173" s="7" t="s">
        <v>90</v>
      </c>
      <c r="I173" s="48"/>
      <c r="J173" s="6"/>
      <c r="K173" s="46"/>
      <c r="L173" s="49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50"/>
      <c r="B174" s="88" t="s">
        <v>355</v>
      </c>
      <c r="C174" s="6" t="s">
        <v>107</v>
      </c>
      <c r="D174" s="7" t="s">
        <v>342</v>
      </c>
      <c r="E174" s="8"/>
      <c r="F174" s="46"/>
      <c r="G174" s="47"/>
      <c r="H174" s="7" t="s">
        <v>162</v>
      </c>
      <c r="I174" s="48"/>
      <c r="J174" s="6"/>
      <c r="K174" s="46"/>
      <c r="L174" s="49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50"/>
      <c r="B175" s="4" t="s">
        <v>356</v>
      </c>
      <c r="C175" s="6" t="s">
        <v>162</v>
      </c>
      <c r="D175" s="7" t="s">
        <v>342</v>
      </c>
      <c r="E175" s="8"/>
      <c r="F175" s="46"/>
      <c r="G175" s="47"/>
      <c r="H175" s="7"/>
      <c r="I175" s="48"/>
      <c r="J175" s="6"/>
      <c r="K175" s="46"/>
      <c r="L175" s="49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50"/>
      <c r="B176" s="4" t="s">
        <v>357</v>
      </c>
      <c r="C176" s="6" t="s">
        <v>162</v>
      </c>
      <c r="D176" s="7" t="s">
        <v>342</v>
      </c>
      <c r="E176" s="8"/>
      <c r="F176" s="46"/>
      <c r="G176" s="47"/>
      <c r="H176" s="7" t="s">
        <v>107</v>
      </c>
      <c r="I176" s="48"/>
      <c r="J176" s="6"/>
      <c r="K176" s="46"/>
      <c r="L176" s="49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50"/>
      <c r="B177" s="109" t="s">
        <v>358</v>
      </c>
      <c r="C177" s="6"/>
      <c r="D177" s="7" t="s">
        <v>342</v>
      </c>
      <c r="E177" s="8"/>
      <c r="F177" s="46"/>
      <c r="G177" s="47"/>
      <c r="H177" s="7" t="s">
        <v>145</v>
      </c>
      <c r="I177" s="48"/>
      <c r="J177" s="6" t="s">
        <v>92</v>
      </c>
      <c r="K177" s="46"/>
      <c r="L177" s="49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50"/>
      <c r="B178" s="4"/>
      <c r="C178" s="6"/>
      <c r="D178" s="7"/>
      <c r="E178" s="8"/>
      <c r="F178" s="46"/>
      <c r="G178" s="47"/>
      <c r="H178" s="7"/>
      <c r="I178" s="48"/>
      <c r="J178" s="6"/>
      <c r="K178" s="46"/>
      <c r="L178" s="49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50"/>
      <c r="B179" s="4"/>
      <c r="C179" s="6"/>
      <c r="D179" s="7"/>
      <c r="E179" s="8"/>
      <c r="F179" s="46"/>
      <c r="G179" s="47"/>
      <c r="H179" s="7"/>
      <c r="I179" s="48"/>
      <c r="J179" s="6"/>
      <c r="K179" s="46"/>
      <c r="L179" s="49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63" t="s">
        <v>359</v>
      </c>
      <c r="B180" s="92"/>
      <c r="C180" s="65"/>
      <c r="D180" s="7"/>
      <c r="E180" s="8"/>
      <c r="F180" s="46"/>
      <c r="G180" s="47"/>
      <c r="H180" s="7"/>
      <c r="I180" s="48"/>
      <c r="J180" s="6"/>
      <c r="K180" s="46"/>
      <c r="L180" s="49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50"/>
      <c r="B181" s="79" t="s">
        <v>360</v>
      </c>
      <c r="C181" s="6" t="s">
        <v>107</v>
      </c>
      <c r="D181" s="7"/>
      <c r="E181" s="8" t="s">
        <v>92</v>
      </c>
      <c r="F181" s="46"/>
      <c r="G181" s="47"/>
      <c r="H181" s="7"/>
      <c r="I181" s="48"/>
      <c r="J181" s="6"/>
      <c r="K181" s="46"/>
      <c r="L181" s="4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50"/>
      <c r="B182" s="104" t="s">
        <v>361</v>
      </c>
      <c r="C182" s="6" t="s">
        <v>162</v>
      </c>
      <c r="D182" s="7" t="s">
        <v>109</v>
      </c>
      <c r="E182" s="8" t="s">
        <v>92</v>
      </c>
      <c r="F182" s="46"/>
      <c r="G182" s="47"/>
      <c r="H182" s="7"/>
      <c r="I182" s="48" t="s">
        <v>107</v>
      </c>
      <c r="J182" s="6"/>
      <c r="K182" s="46"/>
      <c r="L182" s="49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50"/>
      <c r="B183" s="79" t="s">
        <v>362</v>
      </c>
      <c r="C183" s="6" t="s">
        <v>107</v>
      </c>
      <c r="D183" s="7"/>
      <c r="E183" s="8"/>
      <c r="F183" s="46"/>
      <c r="G183" s="47"/>
      <c r="H183" s="7"/>
      <c r="I183" s="48"/>
      <c r="J183" s="6"/>
      <c r="K183" s="46"/>
      <c r="L183" s="49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50"/>
      <c r="B184" s="4"/>
      <c r="C184" s="3" t="s">
        <v>4</v>
      </c>
      <c r="D184" s="3" t="s">
        <v>5</v>
      </c>
      <c r="E184" s="3" t="s">
        <v>6</v>
      </c>
      <c r="F184" s="3" t="s">
        <v>7</v>
      </c>
      <c r="G184" s="3" t="s">
        <v>8</v>
      </c>
      <c r="H184" s="3" t="s">
        <v>9</v>
      </c>
      <c r="I184" s="3" t="s">
        <v>10</v>
      </c>
      <c r="J184" s="3" t="s">
        <v>11</v>
      </c>
      <c r="K184" s="3" t="s">
        <v>12</v>
      </c>
      <c r="L184" s="3" t="s">
        <v>13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63" t="s">
        <v>364</v>
      </c>
      <c r="B185" s="4"/>
      <c r="C185" s="6"/>
      <c r="D185" s="7"/>
      <c r="E185" s="8"/>
      <c r="F185" s="46"/>
      <c r="G185" s="47"/>
      <c r="H185" s="7"/>
      <c r="I185" s="48"/>
      <c r="J185" s="6"/>
      <c r="K185" s="46"/>
      <c r="L185" s="49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50"/>
      <c r="B186" s="112" t="s">
        <v>365</v>
      </c>
      <c r="C186" s="6"/>
      <c r="D186" s="7"/>
      <c r="E186" s="8" t="s">
        <v>92</v>
      </c>
      <c r="F186" s="46"/>
      <c r="G186" s="47"/>
      <c r="H186" s="7" t="s">
        <v>90</v>
      </c>
      <c r="I186" s="48" t="s">
        <v>107</v>
      </c>
      <c r="J186" s="6" t="s">
        <v>107</v>
      </c>
      <c r="K186" s="46"/>
      <c r="L186" s="49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50"/>
      <c r="B187" s="79" t="s">
        <v>370</v>
      </c>
      <c r="C187" s="6" t="s">
        <v>92</v>
      </c>
      <c r="D187" s="7" t="s">
        <v>109</v>
      </c>
      <c r="E187" s="8" t="s">
        <v>92</v>
      </c>
      <c r="F187" s="46"/>
      <c r="G187" s="47"/>
      <c r="H187" s="7" t="s">
        <v>92</v>
      </c>
      <c r="I187" s="48" t="s">
        <v>107</v>
      </c>
      <c r="J187" s="6" t="s">
        <v>107</v>
      </c>
      <c r="K187" s="46"/>
      <c r="L187" s="49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50"/>
      <c r="B188" s="4"/>
      <c r="C188" s="6"/>
      <c r="D188" s="7"/>
      <c r="E188" s="8"/>
      <c r="F188" s="46"/>
      <c r="G188" s="47"/>
      <c r="H188" s="7"/>
      <c r="I188" s="48"/>
      <c r="J188" s="6"/>
      <c r="K188" s="46"/>
      <c r="L188" s="49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63" t="s">
        <v>372</v>
      </c>
      <c r="B189" s="4"/>
      <c r="C189" s="6"/>
      <c r="D189" s="7"/>
      <c r="E189" s="8"/>
      <c r="F189" s="46"/>
      <c r="G189" s="47"/>
      <c r="H189" s="7"/>
      <c r="I189" s="48"/>
      <c r="J189" s="6"/>
      <c r="K189" s="46"/>
      <c r="L189" s="49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50"/>
      <c r="B190" s="112" t="s">
        <v>373</v>
      </c>
      <c r="C190" s="6"/>
      <c r="D190" s="7" t="s">
        <v>89</v>
      </c>
      <c r="E190" s="8"/>
      <c r="F190" s="46"/>
      <c r="G190" s="47"/>
      <c r="H190" s="7" t="s">
        <v>375</v>
      </c>
      <c r="I190" s="48"/>
      <c r="J190" s="6"/>
      <c r="K190" s="46"/>
      <c r="L190" s="49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50"/>
      <c r="B191" s="109" t="s">
        <v>377</v>
      </c>
      <c r="C191" s="6"/>
      <c r="D191" s="7" t="s">
        <v>89</v>
      </c>
      <c r="E191" s="8"/>
      <c r="F191" s="46"/>
      <c r="G191" s="47"/>
      <c r="H191" s="7" t="s">
        <v>375</v>
      </c>
      <c r="I191" s="48"/>
      <c r="J191" s="6" t="s">
        <v>92</v>
      </c>
      <c r="K191" s="46"/>
      <c r="L191" s="49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50"/>
      <c r="B192" s="4" t="s">
        <v>379</v>
      </c>
      <c r="C192" s="6" t="s">
        <v>162</v>
      </c>
      <c r="D192" s="7" t="s">
        <v>109</v>
      </c>
      <c r="E192" s="8"/>
      <c r="F192" s="46" t="s">
        <v>162</v>
      </c>
      <c r="G192" s="47"/>
      <c r="H192" s="118" t="s">
        <v>380</v>
      </c>
      <c r="I192" s="48"/>
      <c r="J192" s="6" t="s">
        <v>92</v>
      </c>
      <c r="K192" s="46"/>
      <c r="L192" s="4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50"/>
      <c r="B193" s="76" t="s">
        <v>387</v>
      </c>
      <c r="C193" s="6"/>
      <c r="D193" s="7" t="s">
        <v>388</v>
      </c>
      <c r="E193" s="8"/>
      <c r="F193" s="46" t="s">
        <v>162</v>
      </c>
      <c r="G193" s="47"/>
      <c r="H193" s="7" t="s">
        <v>109</v>
      </c>
      <c r="I193" s="48"/>
      <c r="J193" s="6" t="s">
        <v>92</v>
      </c>
      <c r="K193" s="46"/>
      <c r="L193" s="4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50"/>
      <c r="B194" s="76" t="s">
        <v>389</v>
      </c>
      <c r="C194" s="6"/>
      <c r="D194" s="7" t="s">
        <v>109</v>
      </c>
      <c r="E194" s="8"/>
      <c r="F194" s="46" t="s">
        <v>162</v>
      </c>
      <c r="G194" s="47"/>
      <c r="H194" s="7" t="s">
        <v>109</v>
      </c>
      <c r="I194" s="48"/>
      <c r="J194" s="6" t="s">
        <v>92</v>
      </c>
      <c r="K194" s="46"/>
      <c r="L194" s="4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50"/>
      <c r="B195" s="109" t="s">
        <v>392</v>
      </c>
      <c r="C195" s="6"/>
      <c r="D195" s="7" t="s">
        <v>107</v>
      </c>
      <c r="E195" s="8"/>
      <c r="F195" s="46" t="s">
        <v>162</v>
      </c>
      <c r="G195" s="47"/>
      <c r="H195" s="7"/>
      <c r="I195" s="48"/>
      <c r="J195" s="6" t="s">
        <v>92</v>
      </c>
      <c r="K195" s="46"/>
      <c r="L195" s="4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50"/>
      <c r="B196" s="76" t="s">
        <v>393</v>
      </c>
      <c r="C196" s="6"/>
      <c r="D196" s="7" t="s">
        <v>319</v>
      </c>
      <c r="E196" s="8"/>
      <c r="F196" s="46"/>
      <c r="G196" s="47"/>
      <c r="H196" s="7" t="s">
        <v>394</v>
      </c>
      <c r="I196" s="48"/>
      <c r="J196" s="6" t="s">
        <v>92</v>
      </c>
      <c r="K196" s="46"/>
      <c r="L196" s="4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50"/>
      <c r="B197" s="88" t="s">
        <v>395</v>
      </c>
      <c r="C197" s="6"/>
      <c r="D197" s="7" t="s">
        <v>319</v>
      </c>
      <c r="E197" s="8"/>
      <c r="F197" s="46"/>
      <c r="G197" s="47"/>
      <c r="H197" s="7"/>
      <c r="I197" s="48"/>
      <c r="J197" s="6" t="s">
        <v>92</v>
      </c>
      <c r="K197" s="46"/>
      <c r="L197" s="4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50"/>
      <c r="B198" s="4"/>
      <c r="C198" s="3" t="s">
        <v>4</v>
      </c>
      <c r="D198" s="3" t="s">
        <v>5</v>
      </c>
      <c r="E198" s="3" t="s">
        <v>6</v>
      </c>
      <c r="F198" s="3" t="s">
        <v>7</v>
      </c>
      <c r="G198" s="3" t="s">
        <v>8</v>
      </c>
      <c r="H198" s="3" t="s">
        <v>9</v>
      </c>
      <c r="I198" s="3" t="s">
        <v>10</v>
      </c>
      <c r="J198" s="3" t="s">
        <v>11</v>
      </c>
      <c r="K198" s="3" t="s">
        <v>12</v>
      </c>
      <c r="L198" s="3" t="s">
        <v>13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63" t="s">
        <v>396</v>
      </c>
      <c r="B199" s="4"/>
      <c r="C199" s="6"/>
      <c r="D199" s="7"/>
      <c r="E199" s="8"/>
      <c r="F199" s="46"/>
      <c r="G199" s="47"/>
      <c r="H199" s="7"/>
      <c r="I199" s="48"/>
      <c r="J199" s="6"/>
      <c r="K199" s="46"/>
      <c r="L199" s="49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50"/>
      <c r="B200" s="112" t="s">
        <v>397</v>
      </c>
      <c r="C200" s="6"/>
      <c r="D200" s="7" t="s">
        <v>398</v>
      </c>
      <c r="E200" s="8"/>
      <c r="F200" s="46"/>
      <c r="G200" s="47"/>
      <c r="H200" s="7" t="s">
        <v>399</v>
      </c>
      <c r="I200" s="48"/>
      <c r="J200" s="6" t="s">
        <v>162</v>
      </c>
      <c r="K200" s="46"/>
      <c r="L200" s="49"/>
      <c r="M200" s="50"/>
      <c r="N200" s="5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50"/>
      <c r="B201" s="112" t="s">
        <v>400</v>
      </c>
      <c r="C201" s="6"/>
      <c r="D201" s="7" t="s">
        <v>398</v>
      </c>
      <c r="E201" s="8"/>
      <c r="F201" s="46"/>
      <c r="G201" s="47"/>
      <c r="H201" s="7" t="s">
        <v>401</v>
      </c>
      <c r="I201" s="48"/>
      <c r="J201" s="6" t="s">
        <v>162</v>
      </c>
      <c r="K201" s="46"/>
      <c r="L201" s="49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50"/>
      <c r="B202" s="109" t="s">
        <v>402</v>
      </c>
      <c r="C202" s="6"/>
      <c r="D202" s="7" t="s">
        <v>398</v>
      </c>
      <c r="E202" s="8"/>
      <c r="F202" s="46"/>
      <c r="G202" s="47"/>
      <c r="H202" s="7" t="s">
        <v>99</v>
      </c>
      <c r="I202" s="48"/>
      <c r="J202" s="6" t="s">
        <v>162</v>
      </c>
      <c r="K202" s="46"/>
      <c r="L202" s="49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50"/>
      <c r="B203" s="4" t="s">
        <v>403</v>
      </c>
      <c r="C203" s="6"/>
      <c r="D203" s="7" t="s">
        <v>398</v>
      </c>
      <c r="E203" s="8"/>
      <c r="F203" s="46"/>
      <c r="G203" s="47"/>
      <c r="H203" s="7" t="s">
        <v>99</v>
      </c>
      <c r="I203" s="48"/>
      <c r="J203" s="6" t="s">
        <v>162</v>
      </c>
      <c r="K203" s="46"/>
      <c r="L203" s="49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50"/>
      <c r="B204" s="104" t="s">
        <v>404</v>
      </c>
      <c r="C204" s="120" t="s">
        <v>162</v>
      </c>
      <c r="D204" s="7" t="s">
        <v>398</v>
      </c>
      <c r="E204" s="74"/>
      <c r="F204" s="46"/>
      <c r="G204" s="47"/>
      <c r="H204" s="7" t="s">
        <v>99</v>
      </c>
      <c r="I204" s="48"/>
      <c r="J204" s="6" t="s">
        <v>162</v>
      </c>
      <c r="K204" s="46"/>
      <c r="L204" s="49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50"/>
      <c r="B205" s="88"/>
      <c r="C205" s="65"/>
      <c r="D205" s="67"/>
      <c r="E205" s="74"/>
      <c r="F205" s="46"/>
      <c r="G205" s="47"/>
      <c r="H205" s="7"/>
      <c r="I205" s="48"/>
      <c r="J205" s="6"/>
      <c r="K205" s="46"/>
      <c r="L205" s="49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63" t="s">
        <v>405</v>
      </c>
      <c r="B206" s="88"/>
      <c r="C206" s="6"/>
      <c r="D206" s="7"/>
      <c r="E206" s="8"/>
      <c r="F206" s="46"/>
      <c r="G206" s="47"/>
      <c r="H206" s="7"/>
      <c r="I206" s="48"/>
      <c r="J206" s="6"/>
      <c r="K206" s="46"/>
      <c r="L206" s="49"/>
      <c r="M206" s="50"/>
      <c r="N206" s="5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50"/>
      <c r="B207" s="76" t="s">
        <v>406</v>
      </c>
      <c r="C207" s="6"/>
      <c r="D207" s="7" t="s">
        <v>107</v>
      </c>
      <c r="E207" s="8"/>
      <c r="F207" s="46" t="s">
        <v>162</v>
      </c>
      <c r="G207" s="47"/>
      <c r="H207" s="7" t="s">
        <v>407</v>
      </c>
      <c r="I207" s="48"/>
      <c r="J207" s="6" t="s">
        <v>162</v>
      </c>
      <c r="K207" s="46"/>
      <c r="L207" s="49"/>
      <c r="M207" s="50"/>
      <c r="N207" s="5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50"/>
      <c r="B208" s="76" t="s">
        <v>408</v>
      </c>
      <c r="C208" s="6"/>
      <c r="D208" s="7" t="s">
        <v>107</v>
      </c>
      <c r="E208" s="8"/>
      <c r="F208" s="46" t="s">
        <v>162</v>
      </c>
      <c r="G208" s="47"/>
      <c r="H208" s="7" t="s">
        <v>409</v>
      </c>
      <c r="I208" s="48"/>
      <c r="J208" s="6" t="s">
        <v>162</v>
      </c>
      <c r="K208" s="46"/>
      <c r="L208" s="49"/>
      <c r="M208" s="50"/>
      <c r="N208" s="5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50"/>
      <c r="B209" s="109" t="s">
        <v>410</v>
      </c>
      <c r="C209" s="6"/>
      <c r="D209" s="7" t="s">
        <v>107</v>
      </c>
      <c r="E209" s="8"/>
      <c r="F209" s="46" t="s">
        <v>162</v>
      </c>
      <c r="G209" s="47"/>
      <c r="H209" s="7" t="s">
        <v>409</v>
      </c>
      <c r="I209" s="48"/>
      <c r="J209" s="6" t="s">
        <v>162</v>
      </c>
      <c r="K209" s="46"/>
      <c r="L209" s="49"/>
      <c r="M209" s="50"/>
      <c r="N209" s="5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50"/>
      <c r="B210" s="109" t="s">
        <v>411</v>
      </c>
      <c r="C210" s="6"/>
      <c r="D210" s="7" t="s">
        <v>107</v>
      </c>
      <c r="E210" s="8"/>
      <c r="F210" s="46" t="s">
        <v>162</v>
      </c>
      <c r="G210" s="47"/>
      <c r="H210" s="7" t="s">
        <v>409</v>
      </c>
      <c r="I210" s="48"/>
      <c r="J210" s="6" t="s">
        <v>162</v>
      </c>
      <c r="K210" s="46"/>
      <c r="L210" s="49"/>
      <c r="M210" s="50"/>
      <c r="N210" s="5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50"/>
      <c r="B211" s="109" t="s">
        <v>412</v>
      </c>
      <c r="C211" s="6"/>
      <c r="D211" s="7" t="s">
        <v>107</v>
      </c>
      <c r="E211" s="8"/>
      <c r="F211" s="46" t="s">
        <v>162</v>
      </c>
      <c r="G211" s="47"/>
      <c r="H211" s="7" t="s">
        <v>409</v>
      </c>
      <c r="I211" s="48"/>
      <c r="J211" s="6" t="s">
        <v>162</v>
      </c>
      <c r="K211" s="46"/>
      <c r="L211" s="49"/>
      <c r="M211" s="50"/>
      <c r="N211" s="50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50"/>
      <c r="B212" s="4"/>
      <c r="C212" s="6"/>
      <c r="D212" s="7"/>
      <c r="E212" s="8"/>
      <c r="F212" s="46"/>
      <c r="G212" s="47"/>
      <c r="H212" s="7"/>
      <c r="I212" s="48"/>
      <c r="J212" s="6"/>
      <c r="K212" s="46"/>
      <c r="L212" s="49"/>
      <c r="M212" s="50"/>
      <c r="N212" s="50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63" t="s">
        <v>413</v>
      </c>
      <c r="B213" s="92"/>
      <c r="C213" s="6"/>
      <c r="D213" s="7"/>
      <c r="E213" s="8"/>
      <c r="F213" s="46"/>
      <c r="G213" s="47"/>
      <c r="H213" s="7"/>
      <c r="I213" s="48"/>
      <c r="J213" s="6"/>
      <c r="K213" s="46"/>
      <c r="L213" s="49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50"/>
      <c r="B214" s="104" t="s">
        <v>414</v>
      </c>
      <c r="C214" s="6"/>
      <c r="D214" s="7" t="s">
        <v>415</v>
      </c>
      <c r="E214" s="8"/>
      <c r="F214" s="46"/>
      <c r="G214" s="47"/>
      <c r="H214" s="7" t="s">
        <v>416</v>
      </c>
      <c r="I214" s="48"/>
      <c r="J214" s="6"/>
      <c r="K214" s="46"/>
      <c r="L214" s="49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50"/>
      <c r="B215" s="90" t="s">
        <v>417</v>
      </c>
      <c r="C215" s="6"/>
      <c r="D215" s="7" t="s">
        <v>398</v>
      </c>
      <c r="E215" s="8"/>
      <c r="F215" s="46"/>
      <c r="G215" s="47"/>
      <c r="H215" s="7" t="s">
        <v>162</v>
      </c>
      <c r="I215" s="48"/>
      <c r="J215" s="6" t="s">
        <v>107</v>
      </c>
      <c r="K215" s="46"/>
      <c r="L215" s="49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50"/>
      <c r="B216" s="90" t="s">
        <v>418</v>
      </c>
      <c r="C216" s="6"/>
      <c r="D216" s="7" t="s">
        <v>398</v>
      </c>
      <c r="E216" s="8"/>
      <c r="F216" s="46"/>
      <c r="G216" s="47"/>
      <c r="H216" s="7"/>
      <c r="I216" s="48"/>
      <c r="J216" s="6" t="s">
        <v>107</v>
      </c>
      <c r="K216" s="46"/>
      <c r="L216" s="49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50"/>
      <c r="B217" s="90" t="s">
        <v>419</v>
      </c>
      <c r="C217" s="6"/>
      <c r="D217" s="7" t="s">
        <v>415</v>
      </c>
      <c r="E217" s="8"/>
      <c r="F217" s="46"/>
      <c r="G217" s="47"/>
      <c r="H217" s="7" t="s">
        <v>90</v>
      </c>
      <c r="I217" s="48"/>
      <c r="J217" s="6" t="s">
        <v>107</v>
      </c>
      <c r="K217" s="46"/>
      <c r="L217" s="49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50"/>
      <c r="B218" s="79" t="s">
        <v>420</v>
      </c>
      <c r="C218" s="6"/>
      <c r="D218" s="7" t="s">
        <v>398</v>
      </c>
      <c r="E218" s="8"/>
      <c r="F218" s="46"/>
      <c r="G218" s="47"/>
      <c r="H218" s="7"/>
      <c r="I218" s="48"/>
      <c r="J218" s="6" t="s">
        <v>107</v>
      </c>
      <c r="K218" s="46"/>
      <c r="L218" s="49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50"/>
      <c r="B219" s="79" t="s">
        <v>421</v>
      </c>
      <c r="C219" s="6"/>
      <c r="D219" s="7" t="s">
        <v>398</v>
      </c>
      <c r="E219" s="8"/>
      <c r="F219" s="46"/>
      <c r="G219" s="47"/>
      <c r="H219" s="7"/>
      <c r="I219" s="48"/>
      <c r="J219" s="6" t="s">
        <v>107</v>
      </c>
      <c r="K219" s="46"/>
      <c r="L219" s="4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50"/>
      <c r="B220" s="79" t="s">
        <v>422</v>
      </c>
      <c r="C220" s="6"/>
      <c r="D220" s="7"/>
      <c r="E220" s="8"/>
      <c r="F220" s="46" t="s">
        <v>107</v>
      </c>
      <c r="G220" s="47"/>
      <c r="H220" s="7"/>
      <c r="I220" s="48"/>
      <c r="J220" s="6" t="s">
        <v>107</v>
      </c>
      <c r="K220" s="46"/>
      <c r="L220" s="49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50"/>
      <c r="B221" s="4"/>
      <c r="C221" s="3" t="s">
        <v>4</v>
      </c>
      <c r="D221" s="3" t="s">
        <v>5</v>
      </c>
      <c r="E221" s="3" t="s">
        <v>6</v>
      </c>
      <c r="F221" s="3" t="s">
        <v>7</v>
      </c>
      <c r="G221" s="3" t="s">
        <v>8</v>
      </c>
      <c r="H221" s="3" t="s">
        <v>9</v>
      </c>
      <c r="I221" s="3" t="s">
        <v>10</v>
      </c>
      <c r="J221" s="3" t="s">
        <v>11</v>
      </c>
      <c r="K221" s="3" t="s">
        <v>12</v>
      </c>
      <c r="L221" s="3" t="s">
        <v>13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63" t="s">
        <v>423</v>
      </c>
      <c r="B222" s="92"/>
      <c r="C222" s="6"/>
      <c r="D222" s="7"/>
      <c r="E222" s="8"/>
      <c r="F222" s="46"/>
      <c r="G222" s="47"/>
      <c r="H222" s="7" t="s">
        <v>90</v>
      </c>
      <c r="I222" s="48"/>
      <c r="J222" s="6"/>
      <c r="K222" s="46"/>
      <c r="L222" s="49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50"/>
      <c r="B223" s="112" t="s">
        <v>424</v>
      </c>
      <c r="C223" s="6"/>
      <c r="D223" s="7"/>
      <c r="E223" s="8"/>
      <c r="F223" s="46"/>
      <c r="G223" s="47"/>
      <c r="H223" s="7" t="s">
        <v>90</v>
      </c>
      <c r="I223" s="48"/>
      <c r="J223" s="6" t="s">
        <v>107</v>
      </c>
      <c r="K223" s="46"/>
      <c r="L223" s="49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50"/>
      <c r="B224" s="90" t="s">
        <v>425</v>
      </c>
      <c r="C224" s="6"/>
      <c r="D224" s="7"/>
      <c r="E224" s="8"/>
      <c r="F224" s="46"/>
      <c r="G224" s="47"/>
      <c r="H224" s="7"/>
      <c r="I224" s="48"/>
      <c r="J224" s="6" t="s">
        <v>107</v>
      </c>
      <c r="K224" s="46"/>
      <c r="L224" s="49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50"/>
      <c r="B225" s="79" t="s">
        <v>426</v>
      </c>
      <c r="C225" s="6"/>
      <c r="D225" s="7" t="s">
        <v>89</v>
      </c>
      <c r="E225" s="8"/>
      <c r="F225" s="46" t="s">
        <v>107</v>
      </c>
      <c r="G225" s="47"/>
      <c r="H225" s="7"/>
      <c r="I225" s="48"/>
      <c r="J225" s="6" t="s">
        <v>107</v>
      </c>
      <c r="K225" s="46"/>
      <c r="L225" s="49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50"/>
      <c r="B226" s="90" t="s">
        <v>427</v>
      </c>
      <c r="C226" s="6"/>
      <c r="D226" s="7" t="s">
        <v>89</v>
      </c>
      <c r="E226" s="8"/>
      <c r="F226" s="46" t="s">
        <v>107</v>
      </c>
      <c r="G226" s="47"/>
      <c r="H226" s="7"/>
      <c r="I226" s="48"/>
      <c r="J226" s="6" t="s">
        <v>107</v>
      </c>
      <c r="K226" s="46"/>
      <c r="L226" s="49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50"/>
      <c r="B227" s="90" t="s">
        <v>428</v>
      </c>
      <c r="C227" s="6"/>
      <c r="D227" s="7" t="s">
        <v>89</v>
      </c>
      <c r="E227" s="8"/>
      <c r="F227" s="46" t="s">
        <v>107</v>
      </c>
      <c r="G227" s="47"/>
      <c r="H227" s="7"/>
      <c r="I227" s="48"/>
      <c r="J227" s="6" t="s">
        <v>107</v>
      </c>
      <c r="K227" s="46"/>
      <c r="L227" s="49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50"/>
      <c r="B228" s="4"/>
      <c r="C228" s="6"/>
      <c r="D228" s="7"/>
      <c r="E228" s="8"/>
      <c r="F228" s="46"/>
      <c r="G228" s="47"/>
      <c r="H228" s="7"/>
      <c r="I228" s="48"/>
      <c r="J228" s="6"/>
      <c r="K228" s="46"/>
      <c r="L228" s="49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63" t="s">
        <v>429</v>
      </c>
      <c r="B229" s="92"/>
      <c r="C229" s="65"/>
      <c r="D229" s="7"/>
      <c r="E229" s="8"/>
      <c r="F229" s="46"/>
      <c r="G229" s="47"/>
      <c r="H229" s="7"/>
      <c r="I229" s="48"/>
      <c r="J229" s="6"/>
      <c r="K229" s="46"/>
      <c r="L229" s="49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50"/>
      <c r="B230" s="90" t="s">
        <v>430</v>
      </c>
      <c r="C230" s="65"/>
      <c r="D230" s="7"/>
      <c r="E230" s="8"/>
      <c r="F230" s="46"/>
      <c r="G230" s="47"/>
      <c r="H230" s="7" t="s">
        <v>90</v>
      </c>
      <c r="I230" s="48"/>
      <c r="J230" s="6" t="s">
        <v>107</v>
      </c>
      <c r="K230" s="46"/>
      <c r="L230" s="49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50"/>
      <c r="B231" s="104" t="s">
        <v>431</v>
      </c>
      <c r="C231" s="6" t="s">
        <v>92</v>
      </c>
      <c r="D231" s="7"/>
      <c r="E231" s="8"/>
      <c r="F231" s="46"/>
      <c r="G231" s="47"/>
      <c r="H231" s="7" t="s">
        <v>90</v>
      </c>
      <c r="I231" s="48"/>
      <c r="J231" s="6" t="s">
        <v>107</v>
      </c>
      <c r="K231" s="46"/>
      <c r="L231" s="49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50"/>
      <c r="B232" s="112" t="s">
        <v>432</v>
      </c>
      <c r="C232" s="6"/>
      <c r="D232" s="7"/>
      <c r="E232" s="8"/>
      <c r="F232" s="46"/>
      <c r="G232" s="47"/>
      <c r="H232" s="7"/>
      <c r="I232" s="48"/>
      <c r="J232" s="6" t="s">
        <v>107</v>
      </c>
      <c r="K232" s="46"/>
      <c r="L232" s="49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50"/>
      <c r="B233" s="79"/>
      <c r="C233" s="6"/>
      <c r="D233" s="7"/>
      <c r="E233" s="8"/>
      <c r="F233" s="46"/>
      <c r="G233" s="47"/>
      <c r="H233" s="7"/>
      <c r="I233" s="48"/>
      <c r="J233" s="6"/>
      <c r="K233" s="46"/>
      <c r="L233" s="49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63" t="s">
        <v>433</v>
      </c>
      <c r="B234" s="92"/>
      <c r="C234" s="65"/>
      <c r="D234" s="67"/>
      <c r="E234" s="74"/>
      <c r="F234" s="78"/>
      <c r="G234" s="121"/>
      <c r="H234" s="7"/>
      <c r="I234" s="48"/>
      <c r="J234" s="6"/>
      <c r="K234" s="46"/>
      <c r="L234" s="49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50"/>
      <c r="B235" s="109" t="s">
        <v>434</v>
      </c>
      <c r="C235" s="65"/>
      <c r="D235" s="7"/>
      <c r="E235" s="8"/>
      <c r="F235" s="46"/>
      <c r="G235" s="47"/>
      <c r="H235" s="7" t="s">
        <v>90</v>
      </c>
      <c r="I235" s="48"/>
      <c r="J235" s="6" t="s">
        <v>109</v>
      </c>
      <c r="K235" s="46"/>
      <c r="L235" s="49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50"/>
      <c r="B236" s="4" t="s">
        <v>435</v>
      </c>
      <c r="C236" s="6" t="s">
        <v>92</v>
      </c>
      <c r="D236" s="7"/>
      <c r="E236" s="8"/>
      <c r="F236" s="46"/>
      <c r="G236" s="47"/>
      <c r="H236" s="7"/>
      <c r="I236" s="48"/>
      <c r="J236" s="6" t="s">
        <v>109</v>
      </c>
      <c r="K236" s="46"/>
      <c r="L236" s="49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50"/>
      <c r="B237" s="4" t="s">
        <v>436</v>
      </c>
      <c r="C237" s="6" t="s">
        <v>162</v>
      </c>
      <c r="D237" s="7"/>
      <c r="E237" s="8"/>
      <c r="F237" s="46"/>
      <c r="G237" s="47"/>
      <c r="H237" s="7" t="s">
        <v>90</v>
      </c>
      <c r="I237" s="48"/>
      <c r="J237" s="6" t="s">
        <v>109</v>
      </c>
      <c r="K237" s="46"/>
      <c r="L237" s="49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50"/>
      <c r="B238" s="4" t="s">
        <v>437</v>
      </c>
      <c r="C238" s="6"/>
      <c r="D238" s="7"/>
      <c r="E238" s="8"/>
      <c r="F238" s="46"/>
      <c r="G238" s="47"/>
      <c r="H238" s="7"/>
      <c r="I238" s="48"/>
      <c r="J238" s="6" t="s">
        <v>109</v>
      </c>
      <c r="K238" s="46"/>
      <c r="L238" s="49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50"/>
      <c r="B239" s="4"/>
      <c r="C239" s="3" t="s">
        <v>4</v>
      </c>
      <c r="D239" s="3" t="s">
        <v>5</v>
      </c>
      <c r="E239" s="3" t="s">
        <v>6</v>
      </c>
      <c r="F239" s="3" t="s">
        <v>7</v>
      </c>
      <c r="G239" s="3" t="s">
        <v>8</v>
      </c>
      <c r="H239" s="3" t="s">
        <v>9</v>
      </c>
      <c r="I239" s="3" t="s">
        <v>10</v>
      </c>
      <c r="J239" s="3" t="s">
        <v>11</v>
      </c>
      <c r="K239" s="3" t="s">
        <v>12</v>
      </c>
      <c r="L239" s="3" t="s">
        <v>13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63" t="s">
        <v>438</v>
      </c>
      <c r="B240" s="92"/>
      <c r="C240" s="6"/>
      <c r="D240" s="7"/>
      <c r="E240" s="8"/>
      <c r="F240" s="46"/>
      <c r="G240" s="47"/>
      <c r="H240" s="7"/>
      <c r="I240" s="48"/>
      <c r="J240" s="6"/>
      <c r="K240" s="46"/>
      <c r="L240" s="49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50"/>
      <c r="B241" s="4" t="s">
        <v>439</v>
      </c>
      <c r="C241" s="6" t="s">
        <v>92</v>
      </c>
      <c r="D241" s="7"/>
      <c r="E241" s="8"/>
      <c r="F241" s="46"/>
      <c r="G241" s="47"/>
      <c r="H241" s="7"/>
      <c r="I241" s="48"/>
      <c r="J241" s="6" t="s">
        <v>107</v>
      </c>
      <c r="K241" s="46"/>
      <c r="L241" s="49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50"/>
      <c r="B242" s="109" t="s">
        <v>440</v>
      </c>
      <c r="C242" s="65"/>
      <c r="D242" s="67"/>
      <c r="E242" s="8"/>
      <c r="F242" s="46"/>
      <c r="G242" s="47"/>
      <c r="H242" s="7" t="s">
        <v>90</v>
      </c>
      <c r="I242" s="48" t="s">
        <v>107</v>
      </c>
      <c r="J242" s="6" t="s">
        <v>107</v>
      </c>
      <c r="K242" s="46"/>
      <c r="L242" s="49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50"/>
      <c r="B243" s="4" t="s">
        <v>441</v>
      </c>
      <c r="C243" s="6" t="s">
        <v>92</v>
      </c>
      <c r="D243" s="7"/>
      <c r="E243" s="8"/>
      <c r="F243" s="46"/>
      <c r="G243" s="47"/>
      <c r="H243" s="7" t="s">
        <v>90</v>
      </c>
      <c r="I243" s="48" t="s">
        <v>107</v>
      </c>
      <c r="J243" s="6" t="s">
        <v>107</v>
      </c>
      <c r="K243" s="46"/>
      <c r="L243" s="49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50"/>
      <c r="B244" s="4" t="s">
        <v>442</v>
      </c>
      <c r="C244" s="6" t="s">
        <v>89</v>
      </c>
      <c r="D244" s="7"/>
      <c r="E244" s="8"/>
      <c r="F244" s="46"/>
      <c r="G244" s="47"/>
      <c r="H244" s="7"/>
      <c r="I244" s="48"/>
      <c r="J244" s="6" t="s">
        <v>107</v>
      </c>
      <c r="K244" s="46"/>
      <c r="L244" s="49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50"/>
      <c r="B245" s="88" t="s">
        <v>443</v>
      </c>
      <c r="C245" s="6" t="s">
        <v>277</v>
      </c>
      <c r="D245" s="7"/>
      <c r="E245" s="8"/>
      <c r="F245" s="46"/>
      <c r="G245" s="47"/>
      <c r="H245" s="7"/>
      <c r="I245" s="48"/>
      <c r="J245" s="6" t="s">
        <v>107</v>
      </c>
      <c r="K245" s="46"/>
      <c r="L245" s="49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50"/>
      <c r="B246" s="4"/>
      <c r="C246" s="6"/>
      <c r="D246" s="7"/>
      <c r="E246" s="8"/>
      <c r="F246" s="46"/>
      <c r="G246" s="47"/>
      <c r="H246" s="7"/>
      <c r="I246" s="48"/>
      <c r="J246" s="6" t="s">
        <v>107</v>
      </c>
      <c r="K246" s="46"/>
      <c r="L246" s="49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63" t="s">
        <v>445</v>
      </c>
      <c r="B247" s="92"/>
      <c r="C247" s="65"/>
      <c r="D247" s="7"/>
      <c r="E247" s="8"/>
      <c r="F247" s="46"/>
      <c r="G247" s="47"/>
      <c r="H247" s="7"/>
      <c r="I247" s="48"/>
      <c r="J247" s="6"/>
      <c r="K247" s="46"/>
      <c r="L247" s="49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50"/>
      <c r="B248" s="109" t="s">
        <v>446</v>
      </c>
      <c r="C248" s="6"/>
      <c r="D248" s="7"/>
      <c r="E248" s="8"/>
      <c r="F248" s="46"/>
      <c r="G248" s="47"/>
      <c r="H248" s="7"/>
      <c r="I248" s="48"/>
      <c r="J248" s="6" t="s">
        <v>109</v>
      </c>
      <c r="K248" s="46"/>
      <c r="L248" s="49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50"/>
      <c r="B249" s="109" t="s">
        <v>449</v>
      </c>
      <c r="C249" s="65"/>
      <c r="D249" s="67"/>
      <c r="E249" s="74"/>
      <c r="F249" s="46"/>
      <c r="G249" s="47"/>
      <c r="H249" s="7"/>
      <c r="I249" s="48"/>
      <c r="J249" s="6" t="s">
        <v>109</v>
      </c>
      <c r="K249" s="46"/>
      <c r="L249" s="49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50"/>
      <c r="B250" s="4" t="s">
        <v>451</v>
      </c>
      <c r="C250" s="6"/>
      <c r="D250" s="7"/>
      <c r="E250" s="8" t="s">
        <v>89</v>
      </c>
      <c r="F250" s="46"/>
      <c r="G250" s="47"/>
      <c r="H250" s="7" t="s">
        <v>99</v>
      </c>
      <c r="I250" s="48" t="s">
        <v>107</v>
      </c>
      <c r="J250" s="6" t="s">
        <v>109</v>
      </c>
      <c r="K250" s="46"/>
      <c r="L250" s="49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50"/>
      <c r="B251" s="4"/>
      <c r="C251" s="6"/>
      <c r="D251" s="7"/>
      <c r="E251" s="8"/>
      <c r="F251" s="46"/>
      <c r="G251" s="47"/>
      <c r="H251" s="7"/>
      <c r="I251" s="48"/>
      <c r="J251" s="6"/>
      <c r="K251" s="46"/>
      <c r="L251" s="49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63" t="s">
        <v>465</v>
      </c>
      <c r="B252" s="4"/>
      <c r="C252" s="6"/>
      <c r="D252" s="7"/>
      <c r="E252" s="8"/>
      <c r="F252" s="46"/>
      <c r="G252" s="47"/>
      <c r="H252" s="7"/>
      <c r="I252" s="48"/>
      <c r="J252" s="6"/>
      <c r="K252" s="46"/>
      <c r="L252" s="49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50"/>
      <c r="B253" s="109" t="s">
        <v>467</v>
      </c>
      <c r="C253" s="65"/>
      <c r="D253" s="7"/>
      <c r="E253" s="8"/>
      <c r="F253" s="46"/>
      <c r="G253" s="47"/>
      <c r="H253" s="7" t="s">
        <v>99</v>
      </c>
      <c r="I253" s="48" t="s">
        <v>107</v>
      </c>
      <c r="J253" s="6" t="s">
        <v>109</v>
      </c>
      <c r="K253" s="46"/>
      <c r="L253" s="49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50"/>
      <c r="B254" s="4" t="s">
        <v>469</v>
      </c>
      <c r="C254" s="6" t="s">
        <v>107</v>
      </c>
      <c r="D254" s="7"/>
      <c r="E254" s="8"/>
      <c r="F254" s="46"/>
      <c r="G254" s="47"/>
      <c r="H254" s="7"/>
      <c r="I254" s="48"/>
      <c r="J254" s="6" t="s">
        <v>109</v>
      </c>
      <c r="K254" s="46"/>
      <c r="L254" s="49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50"/>
      <c r="B255" s="88" t="s">
        <v>470</v>
      </c>
      <c r="C255" s="6" t="s">
        <v>162</v>
      </c>
      <c r="D255" s="7"/>
      <c r="E255" s="8"/>
      <c r="F255" s="46"/>
      <c r="G255" s="47"/>
      <c r="H255" s="7"/>
      <c r="I255" s="48" t="s">
        <v>107</v>
      </c>
      <c r="J255" s="6" t="s">
        <v>109</v>
      </c>
      <c r="K255" s="46"/>
      <c r="L255" s="49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50"/>
      <c r="B256" s="4"/>
      <c r="C256" s="3" t="s">
        <v>4</v>
      </c>
      <c r="D256" s="3" t="s">
        <v>5</v>
      </c>
      <c r="E256" s="3" t="s">
        <v>6</v>
      </c>
      <c r="F256" s="3" t="s">
        <v>7</v>
      </c>
      <c r="G256" s="3" t="s">
        <v>8</v>
      </c>
      <c r="H256" s="3" t="s">
        <v>9</v>
      </c>
      <c r="I256" s="3" t="s">
        <v>10</v>
      </c>
      <c r="J256" s="3" t="s">
        <v>11</v>
      </c>
      <c r="K256" s="3" t="s">
        <v>12</v>
      </c>
      <c r="L256" s="3" t="s">
        <v>13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63" t="s">
        <v>475</v>
      </c>
      <c r="B257" s="4"/>
      <c r="C257" s="6"/>
      <c r="D257" s="7" t="s">
        <v>107</v>
      </c>
      <c r="E257" s="8"/>
      <c r="F257" s="46"/>
      <c r="G257" s="47"/>
      <c r="H257" s="7"/>
      <c r="I257" s="48"/>
      <c r="J257" s="6"/>
      <c r="K257" s="46"/>
      <c r="L257" s="49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50"/>
      <c r="B258" s="109" t="s">
        <v>476</v>
      </c>
      <c r="C258" s="6"/>
      <c r="D258" s="7" t="s">
        <v>107</v>
      </c>
      <c r="E258" s="8"/>
      <c r="F258" s="46" t="s">
        <v>186</v>
      </c>
      <c r="G258" s="47"/>
      <c r="H258" s="7" t="s">
        <v>92</v>
      </c>
      <c r="I258" s="48"/>
      <c r="J258" s="6" t="s">
        <v>107</v>
      </c>
      <c r="K258" s="46"/>
      <c r="L258" s="49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50"/>
      <c r="B259" s="109" t="s">
        <v>477</v>
      </c>
      <c r="C259" s="6"/>
      <c r="D259" s="7" t="s">
        <v>107</v>
      </c>
      <c r="E259" s="8"/>
      <c r="F259" s="46" t="s">
        <v>186</v>
      </c>
      <c r="G259" s="47"/>
      <c r="H259" s="7" t="s">
        <v>145</v>
      </c>
      <c r="I259" s="48"/>
      <c r="J259" s="6" t="s">
        <v>107</v>
      </c>
      <c r="K259" s="46"/>
      <c r="L259" s="4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50"/>
      <c r="B260" s="109" t="s">
        <v>478</v>
      </c>
      <c r="C260" s="6"/>
      <c r="D260" s="7" t="s">
        <v>107</v>
      </c>
      <c r="E260" s="8" t="s">
        <v>107</v>
      </c>
      <c r="F260" s="46" t="s">
        <v>186</v>
      </c>
      <c r="G260" s="47"/>
      <c r="H260" s="7" t="s">
        <v>92</v>
      </c>
      <c r="I260" s="48" t="s">
        <v>107</v>
      </c>
      <c r="J260" s="6" t="s">
        <v>107</v>
      </c>
      <c r="K260" s="46"/>
      <c r="L260" s="49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50"/>
      <c r="B261" s="109" t="s">
        <v>479</v>
      </c>
      <c r="C261" s="6"/>
      <c r="D261" s="7" t="s">
        <v>107</v>
      </c>
      <c r="E261" s="8"/>
      <c r="F261" s="46" t="s">
        <v>186</v>
      </c>
      <c r="G261" s="47"/>
      <c r="H261" s="7" t="s">
        <v>92</v>
      </c>
      <c r="I261" s="48" t="s">
        <v>107</v>
      </c>
      <c r="J261" s="6" t="s">
        <v>107</v>
      </c>
      <c r="K261" s="46"/>
      <c r="L261" s="49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50"/>
      <c r="B262" s="109" t="s">
        <v>480</v>
      </c>
      <c r="C262" s="6"/>
      <c r="D262" s="7"/>
      <c r="E262" s="8"/>
      <c r="F262" s="128" t="s">
        <v>481</v>
      </c>
      <c r="G262" s="47"/>
      <c r="H262" s="7"/>
      <c r="I262" s="48"/>
      <c r="J262" s="6" t="s">
        <v>107</v>
      </c>
      <c r="K262" s="46"/>
      <c r="L262" s="49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50"/>
      <c r="B263" s="4" t="s">
        <v>482</v>
      </c>
      <c r="C263" s="6" t="s">
        <v>184</v>
      </c>
      <c r="D263" s="7"/>
      <c r="E263" s="8"/>
      <c r="F263" s="128" t="s">
        <v>481</v>
      </c>
      <c r="G263" s="47"/>
      <c r="H263" s="7"/>
      <c r="I263" s="48"/>
      <c r="J263" s="6" t="s">
        <v>107</v>
      </c>
      <c r="K263" s="46"/>
      <c r="L263" s="49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50"/>
      <c r="B264" s="4"/>
      <c r="C264" s="6"/>
      <c r="D264" s="7"/>
      <c r="E264" s="8"/>
      <c r="F264" s="46"/>
      <c r="G264" s="47"/>
      <c r="H264" s="7"/>
      <c r="I264" s="48"/>
      <c r="J264" s="6"/>
      <c r="K264" s="46"/>
      <c r="L264" s="49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63" t="s">
        <v>483</v>
      </c>
      <c r="B265" s="4"/>
      <c r="C265" s="6"/>
      <c r="D265" s="7"/>
      <c r="E265" s="8"/>
      <c r="F265" s="46"/>
      <c r="G265" s="47"/>
      <c r="H265" s="7"/>
      <c r="I265" s="48"/>
      <c r="J265" s="6"/>
      <c r="K265" s="46"/>
      <c r="L265" s="49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50"/>
      <c r="B266" s="112" t="s">
        <v>484</v>
      </c>
      <c r="C266" s="65"/>
      <c r="D266" s="7"/>
      <c r="E266" s="8" t="s">
        <v>162</v>
      </c>
      <c r="F266" s="46" t="s">
        <v>107</v>
      </c>
      <c r="G266" s="47"/>
      <c r="H266" s="7" t="s">
        <v>92</v>
      </c>
      <c r="I266" s="48"/>
      <c r="J266" s="6" t="s">
        <v>107</v>
      </c>
      <c r="K266" s="46"/>
      <c r="L266" s="49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50"/>
      <c r="B267" s="109" t="s">
        <v>490</v>
      </c>
      <c r="C267" s="6"/>
      <c r="D267" s="7"/>
      <c r="E267" s="8"/>
      <c r="F267" s="46" t="s">
        <v>107</v>
      </c>
      <c r="G267" s="47"/>
      <c r="H267" s="7"/>
      <c r="I267" s="48"/>
      <c r="J267" s="6" t="s">
        <v>107</v>
      </c>
      <c r="K267" s="46"/>
      <c r="L267" s="49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50"/>
      <c r="B268" s="109" t="s">
        <v>494</v>
      </c>
      <c r="C268" s="65"/>
      <c r="D268" s="67"/>
      <c r="E268" s="8"/>
      <c r="F268" s="46"/>
      <c r="G268" s="47"/>
      <c r="H268" s="7" t="s">
        <v>92</v>
      </c>
      <c r="I268" s="48"/>
      <c r="J268" s="6" t="s">
        <v>107</v>
      </c>
      <c r="K268" s="46"/>
      <c r="L268" s="49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50"/>
      <c r="B269" s="4"/>
      <c r="C269" s="6"/>
      <c r="D269" s="7"/>
      <c r="E269" s="8"/>
      <c r="F269" s="46"/>
      <c r="G269" s="47"/>
      <c r="H269" s="7"/>
      <c r="I269" s="48"/>
      <c r="J269" s="6"/>
      <c r="K269" s="46"/>
      <c r="L269" s="49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63" t="s">
        <v>498</v>
      </c>
      <c r="B270" s="4"/>
      <c r="C270" s="6"/>
      <c r="D270" s="7"/>
      <c r="E270" s="8"/>
      <c r="F270" s="46"/>
      <c r="G270" s="47"/>
      <c r="H270" s="7"/>
      <c r="I270" s="48"/>
      <c r="J270" s="6"/>
      <c r="K270" s="46"/>
      <c r="L270" s="4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50"/>
      <c r="B271" s="109" t="s">
        <v>499</v>
      </c>
      <c r="C271" s="6"/>
      <c r="D271" s="7" t="s">
        <v>109</v>
      </c>
      <c r="E271" s="8"/>
      <c r="F271" s="46" t="s">
        <v>186</v>
      </c>
      <c r="G271" s="47"/>
      <c r="H271" s="7"/>
      <c r="I271" s="48"/>
      <c r="J271" s="6" t="s">
        <v>107</v>
      </c>
      <c r="K271" s="46"/>
      <c r="L271" s="49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50"/>
      <c r="B272" s="4" t="s">
        <v>500</v>
      </c>
      <c r="C272" s="6" t="s">
        <v>162</v>
      </c>
      <c r="D272" s="7" t="s">
        <v>109</v>
      </c>
      <c r="E272" s="8"/>
      <c r="F272" s="46" t="s">
        <v>186</v>
      </c>
      <c r="G272" s="47"/>
      <c r="H272" s="7"/>
      <c r="I272" s="48" t="s">
        <v>107</v>
      </c>
      <c r="J272" s="6" t="s">
        <v>107</v>
      </c>
      <c r="K272" s="46"/>
      <c r="L272" s="4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50"/>
      <c r="B273" s="109" t="s">
        <v>501</v>
      </c>
      <c r="C273" s="6"/>
      <c r="D273" s="7" t="s">
        <v>109</v>
      </c>
      <c r="E273" s="8"/>
      <c r="F273" s="46" t="s">
        <v>186</v>
      </c>
      <c r="G273" s="47"/>
      <c r="H273" s="7"/>
      <c r="I273" s="48"/>
      <c r="J273" s="6" t="s">
        <v>107</v>
      </c>
      <c r="K273" s="46"/>
      <c r="L273" s="4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50"/>
      <c r="B274" s="109" t="s">
        <v>502</v>
      </c>
      <c r="C274" s="6"/>
      <c r="D274" s="7" t="s">
        <v>109</v>
      </c>
      <c r="E274" s="8"/>
      <c r="F274" s="46" t="s">
        <v>186</v>
      </c>
      <c r="G274" s="47"/>
      <c r="H274" s="7"/>
      <c r="I274" s="48"/>
      <c r="J274" s="6" t="s">
        <v>107</v>
      </c>
      <c r="K274" s="46"/>
      <c r="L274" s="4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50"/>
      <c r="B275" s="4"/>
      <c r="C275" s="3" t="s">
        <v>4</v>
      </c>
      <c r="D275" s="3" t="s">
        <v>5</v>
      </c>
      <c r="E275" s="3" t="s">
        <v>6</v>
      </c>
      <c r="F275" s="3" t="s">
        <v>7</v>
      </c>
      <c r="G275" s="3" t="s">
        <v>8</v>
      </c>
      <c r="H275" s="3" t="s">
        <v>9</v>
      </c>
      <c r="I275" s="3" t="s">
        <v>10</v>
      </c>
      <c r="J275" s="3" t="s">
        <v>11</v>
      </c>
      <c r="K275" s="3" t="s">
        <v>12</v>
      </c>
      <c r="L275" s="3" t="s">
        <v>13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63" t="s">
        <v>504</v>
      </c>
      <c r="B276" s="92"/>
      <c r="C276" s="6"/>
      <c r="D276" s="7"/>
      <c r="E276" s="8"/>
      <c r="F276" s="46"/>
      <c r="G276" s="47"/>
      <c r="H276" s="7" t="s">
        <v>89</v>
      </c>
      <c r="I276" s="48"/>
      <c r="J276" s="6"/>
      <c r="K276" s="46"/>
      <c r="L276" s="4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50"/>
      <c r="B277" s="63" t="s">
        <v>508</v>
      </c>
      <c r="C277" s="65"/>
      <c r="D277" s="7"/>
      <c r="E277" s="8" t="s">
        <v>415</v>
      </c>
      <c r="F277" s="46"/>
      <c r="G277" s="47"/>
      <c r="H277" s="7" t="s">
        <v>89</v>
      </c>
      <c r="I277" s="48" t="s">
        <v>92</v>
      </c>
      <c r="J277" s="6"/>
      <c r="K277" s="46"/>
      <c r="L277" s="4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71"/>
      <c r="B278" s="109" t="s">
        <v>513</v>
      </c>
      <c r="C278" s="65"/>
      <c r="D278" s="7"/>
      <c r="E278" s="8" t="s">
        <v>415</v>
      </c>
      <c r="F278" s="46"/>
      <c r="G278" s="47"/>
      <c r="H278" s="7" t="s">
        <v>92</v>
      </c>
      <c r="I278" s="48" t="s">
        <v>92</v>
      </c>
      <c r="J278" s="6"/>
      <c r="K278" s="46"/>
      <c r="L278" s="49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50"/>
      <c r="B279" s="63" t="s">
        <v>518</v>
      </c>
      <c r="C279" s="65"/>
      <c r="D279" s="7"/>
      <c r="E279" s="8" t="s">
        <v>415</v>
      </c>
      <c r="F279" s="46"/>
      <c r="G279" s="47"/>
      <c r="H279" s="7"/>
      <c r="I279" s="48" t="s">
        <v>520</v>
      </c>
      <c r="J279" s="6"/>
      <c r="K279" s="46"/>
      <c r="L279" s="49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50"/>
      <c r="B280" s="76" t="s">
        <v>521</v>
      </c>
      <c r="C280" s="65"/>
      <c r="D280" s="7"/>
      <c r="E280" s="8" t="s">
        <v>313</v>
      </c>
      <c r="F280" s="46"/>
      <c r="G280" s="47"/>
      <c r="H280" s="7"/>
      <c r="I280" s="48" t="s">
        <v>522</v>
      </c>
      <c r="J280" s="6"/>
      <c r="K280" s="46"/>
      <c r="L280" s="49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50"/>
      <c r="B281" s="76" t="s">
        <v>523</v>
      </c>
      <c r="C281" s="65"/>
      <c r="D281" s="7"/>
      <c r="E281" s="8" t="s">
        <v>313</v>
      </c>
      <c r="F281" s="46"/>
      <c r="G281" s="47"/>
      <c r="H281" s="7" t="s">
        <v>92</v>
      </c>
      <c r="I281" s="48" t="s">
        <v>107</v>
      </c>
      <c r="J281" s="6"/>
      <c r="K281" s="46"/>
      <c r="L281" s="49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50"/>
      <c r="B282" s="76" t="s">
        <v>524</v>
      </c>
      <c r="C282" s="65"/>
      <c r="D282" s="7"/>
      <c r="E282" s="8" t="s">
        <v>313</v>
      </c>
      <c r="F282" s="46"/>
      <c r="G282" s="47"/>
      <c r="H282" s="7"/>
      <c r="I282" s="48" t="s">
        <v>520</v>
      </c>
      <c r="J282" s="6"/>
      <c r="K282" s="46"/>
      <c r="L282" s="49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50"/>
      <c r="B283" s="109" t="s">
        <v>525</v>
      </c>
      <c r="C283" s="65"/>
      <c r="D283" s="7"/>
      <c r="E283" s="8" t="s">
        <v>526</v>
      </c>
      <c r="F283" s="46"/>
      <c r="G283" s="47"/>
      <c r="H283" s="7" t="s">
        <v>89</v>
      </c>
      <c r="I283" s="48" t="s">
        <v>520</v>
      </c>
      <c r="J283" s="6"/>
      <c r="K283" s="46"/>
      <c r="L283" s="49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50"/>
      <c r="B284" s="109" t="s">
        <v>527</v>
      </c>
      <c r="C284" s="65"/>
      <c r="D284" s="7"/>
      <c r="E284" s="8" t="s">
        <v>528</v>
      </c>
      <c r="F284" s="46"/>
      <c r="G284" s="47"/>
      <c r="H284" s="7"/>
      <c r="I284" s="48" t="s">
        <v>103</v>
      </c>
      <c r="J284" s="6"/>
      <c r="K284" s="46"/>
      <c r="L284" s="49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50"/>
      <c r="B285" s="112" t="s">
        <v>529</v>
      </c>
      <c r="C285" s="65"/>
      <c r="D285" s="7"/>
      <c r="E285" s="8" t="s">
        <v>530</v>
      </c>
      <c r="F285" s="46"/>
      <c r="G285" s="47"/>
      <c r="H285" s="7"/>
      <c r="I285" s="48" t="s">
        <v>531</v>
      </c>
      <c r="J285" s="6"/>
      <c r="K285" s="46"/>
      <c r="L285" s="49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50"/>
      <c r="B286" s="90" t="s">
        <v>532</v>
      </c>
      <c r="C286" s="65"/>
      <c r="D286" s="67"/>
      <c r="E286" s="8"/>
      <c r="F286" s="46"/>
      <c r="G286" s="47"/>
      <c r="H286" s="7"/>
      <c r="I286" s="48" t="s">
        <v>109</v>
      </c>
      <c r="J286" s="6"/>
      <c r="K286" s="46"/>
      <c r="L286" s="4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50"/>
      <c r="B287" s="79" t="s">
        <v>533</v>
      </c>
      <c r="C287" s="6" t="s">
        <v>162</v>
      </c>
      <c r="D287" s="7"/>
      <c r="E287" s="8"/>
      <c r="F287" s="46"/>
      <c r="G287" s="47"/>
      <c r="H287" s="7" t="s">
        <v>92</v>
      </c>
      <c r="I287" s="48" t="s">
        <v>89</v>
      </c>
      <c r="J287" s="6"/>
      <c r="K287" s="46"/>
      <c r="L287" s="49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50"/>
      <c r="B288" s="4" t="s">
        <v>534</v>
      </c>
      <c r="C288" s="6" t="s">
        <v>107</v>
      </c>
      <c r="D288" s="7"/>
      <c r="E288" s="8"/>
      <c r="F288" s="46"/>
      <c r="G288" s="47"/>
      <c r="H288" s="7"/>
      <c r="I288" s="48" t="s">
        <v>89</v>
      </c>
      <c r="J288" s="6"/>
      <c r="K288" s="46"/>
      <c r="L288" s="49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50"/>
      <c r="B289" s="109" t="s">
        <v>535</v>
      </c>
      <c r="C289" s="65"/>
      <c r="D289" s="67"/>
      <c r="E289" s="8"/>
      <c r="F289" s="46" t="s">
        <v>109</v>
      </c>
      <c r="G289" s="47"/>
      <c r="H289" s="7"/>
      <c r="I289" s="48" t="s">
        <v>99</v>
      </c>
      <c r="J289" s="6"/>
      <c r="K289" s="46"/>
      <c r="L289" s="49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50"/>
      <c r="B290" s="109" t="s">
        <v>536</v>
      </c>
      <c r="C290" s="65"/>
      <c r="D290" s="7"/>
      <c r="E290" s="8" t="s">
        <v>184</v>
      </c>
      <c r="F290" s="46"/>
      <c r="G290" s="47"/>
      <c r="H290" s="7"/>
      <c r="I290" s="48" t="s">
        <v>162</v>
      </c>
      <c r="J290" s="6"/>
      <c r="K290" s="46"/>
      <c r="L290" s="49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50"/>
      <c r="B291" s="4"/>
      <c r="C291" s="6"/>
      <c r="D291" s="7"/>
      <c r="E291" s="8"/>
      <c r="F291" s="46"/>
      <c r="G291" s="47"/>
      <c r="H291" s="7"/>
      <c r="I291" s="48"/>
      <c r="J291" s="6"/>
      <c r="K291" s="46"/>
      <c r="L291" s="49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63" t="s">
        <v>537</v>
      </c>
      <c r="B292" s="92"/>
      <c r="C292" s="65"/>
      <c r="D292" s="7"/>
      <c r="E292" s="8"/>
      <c r="F292" s="46"/>
      <c r="G292" s="47"/>
      <c r="H292" s="7"/>
      <c r="I292" s="48"/>
      <c r="J292" s="6"/>
      <c r="K292" s="46"/>
      <c r="L292" s="49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50"/>
      <c r="B293" s="109" t="s">
        <v>538</v>
      </c>
      <c r="C293" s="65"/>
      <c r="D293" s="7"/>
      <c r="E293" s="8" t="s">
        <v>415</v>
      </c>
      <c r="F293" s="46"/>
      <c r="G293" s="47"/>
      <c r="H293" s="7" t="s">
        <v>89</v>
      </c>
      <c r="I293" s="48" t="s">
        <v>92</v>
      </c>
      <c r="J293" s="6"/>
      <c r="K293" s="46"/>
      <c r="L293" s="49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50"/>
      <c r="B294" s="63" t="s">
        <v>539</v>
      </c>
      <c r="C294" s="65"/>
      <c r="D294" s="7"/>
      <c r="E294" s="8" t="s">
        <v>415</v>
      </c>
      <c r="F294" s="46"/>
      <c r="G294" s="47"/>
      <c r="H294" s="7" t="s">
        <v>92</v>
      </c>
      <c r="I294" s="48" t="s">
        <v>520</v>
      </c>
      <c r="J294" s="6"/>
      <c r="K294" s="46"/>
      <c r="L294" s="49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50"/>
      <c r="B295" s="76" t="s">
        <v>540</v>
      </c>
      <c r="C295" s="65"/>
      <c r="D295" s="7"/>
      <c r="E295" s="8" t="s">
        <v>313</v>
      </c>
      <c r="F295" s="46"/>
      <c r="G295" s="47"/>
      <c r="H295" s="7"/>
      <c r="I295" s="48" t="s">
        <v>522</v>
      </c>
      <c r="J295" s="6"/>
      <c r="K295" s="46"/>
      <c r="L295" s="49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50"/>
      <c r="B296" s="76" t="s">
        <v>541</v>
      </c>
      <c r="C296" s="65"/>
      <c r="D296" s="7"/>
      <c r="E296" s="8" t="s">
        <v>313</v>
      </c>
      <c r="F296" s="46"/>
      <c r="G296" s="47"/>
      <c r="H296" s="7" t="s">
        <v>92</v>
      </c>
      <c r="I296" s="48" t="s">
        <v>107</v>
      </c>
      <c r="J296" s="6"/>
      <c r="K296" s="46"/>
      <c r="L296" s="49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50"/>
      <c r="B297" s="76" t="s">
        <v>542</v>
      </c>
      <c r="C297" s="65"/>
      <c r="D297" s="7"/>
      <c r="E297" s="8" t="s">
        <v>313</v>
      </c>
      <c r="F297" s="46"/>
      <c r="G297" s="47"/>
      <c r="H297" s="7"/>
      <c r="I297" s="48" t="s">
        <v>520</v>
      </c>
      <c r="J297" s="6"/>
      <c r="K297" s="46"/>
      <c r="L297" s="49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50"/>
      <c r="B298" s="109" t="s">
        <v>543</v>
      </c>
      <c r="C298" s="65"/>
      <c r="D298" s="7"/>
      <c r="E298" s="8" t="s">
        <v>526</v>
      </c>
      <c r="F298" s="46"/>
      <c r="G298" s="47"/>
      <c r="H298" s="7" t="s">
        <v>89</v>
      </c>
      <c r="I298" s="48" t="s">
        <v>520</v>
      </c>
      <c r="J298" s="6"/>
      <c r="K298" s="46"/>
      <c r="L298" s="49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50"/>
      <c r="B299" s="109" t="s">
        <v>544</v>
      </c>
      <c r="C299" s="65"/>
      <c r="D299" s="7"/>
      <c r="E299" s="8" t="s">
        <v>528</v>
      </c>
      <c r="F299" s="46"/>
      <c r="G299" s="47"/>
      <c r="H299" s="7"/>
      <c r="I299" s="48" t="s">
        <v>103</v>
      </c>
      <c r="J299" s="6"/>
      <c r="K299" s="46"/>
      <c r="L299" s="49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50"/>
      <c r="B300" s="112" t="s">
        <v>545</v>
      </c>
      <c r="C300" s="65"/>
      <c r="D300" s="7"/>
      <c r="E300" s="8" t="s">
        <v>530</v>
      </c>
      <c r="F300" s="46"/>
      <c r="G300" s="47"/>
      <c r="H300" s="7"/>
      <c r="I300" s="48" t="s">
        <v>531</v>
      </c>
      <c r="J300" s="6"/>
      <c r="K300" s="46"/>
      <c r="L300" s="49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50"/>
      <c r="B301" s="90" t="s">
        <v>546</v>
      </c>
      <c r="C301" s="65"/>
      <c r="D301" s="67"/>
      <c r="E301" s="8"/>
      <c r="F301" s="46"/>
      <c r="G301" s="47"/>
      <c r="H301" s="7"/>
      <c r="I301" s="48" t="s">
        <v>109</v>
      </c>
      <c r="J301" s="6"/>
      <c r="K301" s="46"/>
      <c r="L301" s="49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50"/>
      <c r="B302" s="79" t="s">
        <v>547</v>
      </c>
      <c r="C302" s="6" t="s">
        <v>162</v>
      </c>
      <c r="D302" s="7"/>
      <c r="E302" s="8"/>
      <c r="F302" s="46"/>
      <c r="G302" s="47"/>
      <c r="H302" s="7" t="s">
        <v>92</v>
      </c>
      <c r="I302" s="48" t="s">
        <v>89</v>
      </c>
      <c r="J302" s="6"/>
      <c r="K302" s="46"/>
      <c r="L302" s="49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50"/>
      <c r="B303" s="4" t="s">
        <v>548</v>
      </c>
      <c r="C303" s="6" t="s">
        <v>107</v>
      </c>
      <c r="D303" s="7"/>
      <c r="E303" s="8"/>
      <c r="F303" s="46"/>
      <c r="G303" s="47"/>
      <c r="H303" s="7"/>
      <c r="I303" s="48" t="s">
        <v>89</v>
      </c>
      <c r="J303" s="6"/>
      <c r="K303" s="46"/>
      <c r="L303" s="49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50"/>
      <c r="B304" s="109" t="s">
        <v>549</v>
      </c>
      <c r="C304" s="65"/>
      <c r="D304" s="67"/>
      <c r="E304" s="74"/>
      <c r="F304" s="46"/>
      <c r="G304" s="47"/>
      <c r="H304" s="7"/>
      <c r="I304" s="48" t="s">
        <v>99</v>
      </c>
      <c r="J304" s="6"/>
      <c r="K304" s="46"/>
      <c r="L304" s="49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50"/>
      <c r="B305" s="109" t="s">
        <v>550</v>
      </c>
      <c r="C305" s="65"/>
      <c r="D305" s="7"/>
      <c r="E305" s="8" t="s">
        <v>184</v>
      </c>
      <c r="F305" s="46" t="s">
        <v>109</v>
      </c>
      <c r="G305" s="47"/>
      <c r="H305" s="7"/>
      <c r="I305" s="48" t="s">
        <v>162</v>
      </c>
      <c r="J305" s="6"/>
      <c r="K305" s="46"/>
      <c r="L305" s="49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50"/>
      <c r="B306" s="4"/>
      <c r="C306" s="3" t="s">
        <v>4</v>
      </c>
      <c r="D306" s="3" t="s">
        <v>5</v>
      </c>
      <c r="E306" s="3" t="s">
        <v>6</v>
      </c>
      <c r="F306" s="3" t="s">
        <v>7</v>
      </c>
      <c r="G306" s="3" t="s">
        <v>8</v>
      </c>
      <c r="H306" s="3" t="s">
        <v>9</v>
      </c>
      <c r="I306" s="3" t="s">
        <v>10</v>
      </c>
      <c r="J306" s="3" t="s">
        <v>11</v>
      </c>
      <c r="K306" s="3" t="s">
        <v>12</v>
      </c>
      <c r="L306" s="3" t="s">
        <v>13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63" t="s">
        <v>551</v>
      </c>
      <c r="B307" s="92"/>
      <c r="C307" s="65"/>
      <c r="D307" s="7"/>
      <c r="E307" s="8"/>
      <c r="F307" s="46"/>
      <c r="G307" s="47"/>
      <c r="H307" s="7"/>
      <c r="I307" s="48"/>
      <c r="J307" s="6"/>
      <c r="K307" s="46"/>
      <c r="L307" s="49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50"/>
      <c r="B308" s="112" t="s">
        <v>552</v>
      </c>
      <c r="C308" s="65"/>
      <c r="D308" s="7"/>
      <c r="E308" s="8" t="s">
        <v>553</v>
      </c>
      <c r="F308" s="46"/>
      <c r="G308" s="47"/>
      <c r="H308" s="7" t="s">
        <v>90</v>
      </c>
      <c r="I308" s="48" t="s">
        <v>554</v>
      </c>
      <c r="J308" s="6"/>
      <c r="K308" s="46"/>
      <c r="L308" s="49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50"/>
      <c r="B309" s="112" t="s">
        <v>555</v>
      </c>
      <c r="C309" s="65"/>
      <c r="D309" s="7"/>
      <c r="E309" s="8" t="s">
        <v>556</v>
      </c>
      <c r="F309" s="46"/>
      <c r="G309" s="47"/>
      <c r="H309" s="7"/>
      <c r="I309" s="48" t="s">
        <v>554</v>
      </c>
      <c r="J309" s="6"/>
      <c r="K309" s="46"/>
      <c r="L309" s="49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50"/>
      <c r="B310" s="90" t="s">
        <v>557</v>
      </c>
      <c r="C310" s="65"/>
      <c r="D310" s="67"/>
      <c r="E310" s="8"/>
      <c r="F310" s="46"/>
      <c r="G310" s="47"/>
      <c r="H310" s="7"/>
      <c r="I310" s="48" t="s">
        <v>109</v>
      </c>
      <c r="J310" s="6"/>
      <c r="K310" s="46"/>
      <c r="L310" s="49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50"/>
      <c r="B311" s="79" t="s">
        <v>558</v>
      </c>
      <c r="C311" s="6" t="s">
        <v>162</v>
      </c>
      <c r="D311" s="7"/>
      <c r="E311" s="8"/>
      <c r="F311" s="46"/>
      <c r="G311" s="47"/>
      <c r="H311" s="7" t="s">
        <v>92</v>
      </c>
      <c r="I311" s="48" t="s">
        <v>89</v>
      </c>
      <c r="J311" s="6"/>
      <c r="K311" s="46"/>
      <c r="L311" s="49"/>
      <c r="M311" s="88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50"/>
      <c r="B312" s="4" t="s">
        <v>559</v>
      </c>
      <c r="C312" s="6" t="s">
        <v>107</v>
      </c>
      <c r="D312" s="7"/>
      <c r="E312" s="8"/>
      <c r="F312" s="46"/>
      <c r="G312" s="47"/>
      <c r="H312" s="7"/>
      <c r="I312" s="48" t="s">
        <v>99</v>
      </c>
      <c r="J312" s="6"/>
      <c r="K312" s="46"/>
      <c r="L312" s="49"/>
      <c r="M312" s="88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50"/>
      <c r="B313" s="109" t="s">
        <v>560</v>
      </c>
      <c r="C313" s="65"/>
      <c r="D313" s="67"/>
      <c r="E313" s="74"/>
      <c r="F313" s="46"/>
      <c r="G313" s="47"/>
      <c r="H313" s="7"/>
      <c r="I313" s="48" t="s">
        <v>99</v>
      </c>
      <c r="J313" s="6"/>
      <c r="K313" s="46"/>
      <c r="L313" s="49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50"/>
      <c r="B314" s="109" t="s">
        <v>561</v>
      </c>
      <c r="C314" s="65"/>
      <c r="D314" s="67"/>
      <c r="E314" s="8"/>
      <c r="F314" s="46" t="s">
        <v>109</v>
      </c>
      <c r="G314" s="47"/>
      <c r="H314" s="7"/>
      <c r="I314" s="48" t="s">
        <v>554</v>
      </c>
      <c r="J314" s="6"/>
      <c r="K314" s="46"/>
      <c r="L314" s="49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50"/>
      <c r="B315" s="4"/>
      <c r="C315" s="3" t="s">
        <v>4</v>
      </c>
      <c r="D315" s="3" t="s">
        <v>5</v>
      </c>
      <c r="E315" s="3" t="s">
        <v>6</v>
      </c>
      <c r="F315" s="3" t="s">
        <v>7</v>
      </c>
      <c r="G315" s="3" t="s">
        <v>8</v>
      </c>
      <c r="H315" s="3" t="s">
        <v>9</v>
      </c>
      <c r="I315" s="3" t="s">
        <v>10</v>
      </c>
      <c r="J315" s="3" t="s">
        <v>11</v>
      </c>
      <c r="K315" s="3" t="s">
        <v>12</v>
      </c>
      <c r="L315" s="3" t="s">
        <v>13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63" t="s">
        <v>562</v>
      </c>
      <c r="B316" s="4"/>
      <c r="C316" s="6"/>
      <c r="D316" s="7"/>
      <c r="E316" s="8"/>
      <c r="F316" s="46"/>
      <c r="G316" s="47"/>
      <c r="H316" s="7"/>
      <c r="I316" s="48"/>
      <c r="J316" s="6"/>
      <c r="K316" s="46"/>
      <c r="L316" s="49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50"/>
      <c r="B317" s="112" t="s">
        <v>563</v>
      </c>
      <c r="C317" s="6"/>
      <c r="D317" s="7"/>
      <c r="E317" s="8"/>
      <c r="F317" s="46"/>
      <c r="G317" s="47"/>
      <c r="H317" s="7" t="s">
        <v>90</v>
      </c>
      <c r="I317" s="48"/>
      <c r="J317" s="6" t="s">
        <v>107</v>
      </c>
      <c r="K317" s="46"/>
      <c r="L317" s="49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50"/>
      <c r="B318" s="104" t="s">
        <v>564</v>
      </c>
      <c r="C318" s="6" t="s">
        <v>92</v>
      </c>
      <c r="D318" s="7"/>
      <c r="E318" s="8"/>
      <c r="F318" s="46"/>
      <c r="G318" s="47"/>
      <c r="H318" s="7" t="s">
        <v>90</v>
      </c>
      <c r="I318" s="48"/>
      <c r="J318" s="6" t="s">
        <v>107</v>
      </c>
      <c r="K318" s="46"/>
      <c r="L318" s="49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50"/>
      <c r="B319" s="4" t="s">
        <v>565</v>
      </c>
      <c r="C319" s="6"/>
      <c r="D319" s="7"/>
      <c r="E319" s="8"/>
      <c r="F319" s="46"/>
      <c r="G319" s="47"/>
      <c r="H319" s="7" t="s">
        <v>90</v>
      </c>
      <c r="I319" s="48"/>
      <c r="J319" s="6" t="s">
        <v>107</v>
      </c>
      <c r="K319" s="46"/>
      <c r="L319" s="49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50"/>
      <c r="B320" s="4" t="s">
        <v>566</v>
      </c>
      <c r="C320" s="6"/>
      <c r="D320" s="7"/>
      <c r="E320" s="8"/>
      <c r="F320" s="46"/>
      <c r="G320" s="47"/>
      <c r="H320" s="7" t="s">
        <v>90</v>
      </c>
      <c r="I320" s="48"/>
      <c r="J320" s="6" t="s">
        <v>107</v>
      </c>
      <c r="K320" s="46"/>
      <c r="L320" s="49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50"/>
      <c r="B321" s="4"/>
      <c r="C321" s="6"/>
      <c r="D321" s="7"/>
      <c r="E321" s="8"/>
      <c r="F321" s="46"/>
      <c r="G321" s="47"/>
      <c r="H321" s="7"/>
      <c r="I321" s="48"/>
      <c r="J321" s="6"/>
      <c r="K321" s="46"/>
      <c r="L321" s="49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133" t="s">
        <v>567</v>
      </c>
      <c r="B322" s="92"/>
      <c r="C322" s="65"/>
      <c r="D322" s="67"/>
      <c r="E322" s="8"/>
      <c r="F322" s="46"/>
      <c r="G322" s="47"/>
      <c r="H322" s="7"/>
      <c r="I322" s="48"/>
      <c r="J322" s="6"/>
      <c r="K322" s="46"/>
      <c r="L322" s="49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50"/>
      <c r="B323" s="133" t="s">
        <v>568</v>
      </c>
      <c r="C323" s="6"/>
      <c r="D323" s="7" t="s">
        <v>107</v>
      </c>
      <c r="E323" s="8"/>
      <c r="F323" s="46"/>
      <c r="G323" s="47"/>
      <c r="H323" s="7" t="s">
        <v>92</v>
      </c>
      <c r="I323" s="48"/>
      <c r="J323" s="6"/>
      <c r="K323" s="46"/>
      <c r="L323" s="49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50"/>
      <c r="B324" s="133" t="s">
        <v>569</v>
      </c>
      <c r="C324" s="65"/>
      <c r="D324" s="7"/>
      <c r="E324" s="8"/>
      <c r="F324" s="46"/>
      <c r="G324" s="47"/>
      <c r="H324" s="7" t="s">
        <v>162</v>
      </c>
      <c r="I324" s="48"/>
      <c r="J324" s="6"/>
      <c r="K324" s="46"/>
      <c r="L324" s="49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50"/>
      <c r="B325" s="133" t="s">
        <v>570</v>
      </c>
      <c r="C325" s="6"/>
      <c r="D325" s="7" t="s">
        <v>107</v>
      </c>
      <c r="E325" s="8"/>
      <c r="F325" s="46" t="s">
        <v>107</v>
      </c>
      <c r="G325" s="47"/>
      <c r="H325" s="7" t="s">
        <v>109</v>
      </c>
      <c r="I325" s="48"/>
      <c r="J325" s="6" t="s">
        <v>92</v>
      </c>
      <c r="K325" s="46"/>
      <c r="L325" s="49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50"/>
      <c r="B326" s="133" t="s">
        <v>571</v>
      </c>
      <c r="C326" s="6"/>
      <c r="D326" s="7" t="s">
        <v>107</v>
      </c>
      <c r="E326" s="8"/>
      <c r="F326" s="46" t="s">
        <v>94</v>
      </c>
      <c r="G326" s="47"/>
      <c r="H326" s="7" t="s">
        <v>109</v>
      </c>
      <c r="I326" s="48"/>
      <c r="J326" s="6" t="s">
        <v>162</v>
      </c>
      <c r="K326" s="46"/>
      <c r="L326" s="49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50"/>
      <c r="B327" s="133" t="s">
        <v>572</v>
      </c>
      <c r="C327" s="6"/>
      <c r="D327" s="7" t="s">
        <v>162</v>
      </c>
      <c r="E327" s="8"/>
      <c r="F327" s="46"/>
      <c r="G327" s="47"/>
      <c r="H327" s="7" t="s">
        <v>90</v>
      </c>
      <c r="I327" s="48"/>
      <c r="J327" s="6"/>
      <c r="K327" s="46"/>
      <c r="L327" s="49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50"/>
      <c r="B328" s="109" t="s">
        <v>573</v>
      </c>
      <c r="C328" s="65"/>
      <c r="D328" s="7"/>
      <c r="E328" s="8" t="s">
        <v>109</v>
      </c>
      <c r="F328" s="46"/>
      <c r="G328" s="47"/>
      <c r="H328" s="7" t="s">
        <v>107</v>
      </c>
      <c r="I328" s="48"/>
      <c r="J328" s="6"/>
      <c r="K328" s="46"/>
      <c r="L328" s="49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50"/>
      <c r="B329" s="4"/>
      <c r="C329" s="3" t="s">
        <v>4</v>
      </c>
      <c r="D329" s="3" t="s">
        <v>5</v>
      </c>
      <c r="E329" s="3" t="s">
        <v>6</v>
      </c>
      <c r="F329" s="3" t="s">
        <v>7</v>
      </c>
      <c r="G329" s="3" t="s">
        <v>8</v>
      </c>
      <c r="H329" s="3" t="s">
        <v>9</v>
      </c>
      <c r="I329" s="3" t="s">
        <v>10</v>
      </c>
      <c r="J329" s="3" t="s">
        <v>11</v>
      </c>
      <c r="K329" s="3" t="s">
        <v>12</v>
      </c>
      <c r="L329" s="3" t="s">
        <v>13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50"/>
      <c r="B330" s="50"/>
      <c r="C330" s="50" t="s">
        <v>574</v>
      </c>
      <c r="D330" s="50" t="s">
        <v>574</v>
      </c>
      <c r="E330" s="50" t="s">
        <v>575</v>
      </c>
      <c r="F330" s="50" t="s">
        <v>574</v>
      </c>
      <c r="G330" s="50" t="s">
        <v>574</v>
      </c>
      <c r="H330" s="50" t="s">
        <v>575</v>
      </c>
      <c r="I330" s="50" t="s">
        <v>575</v>
      </c>
      <c r="J330" s="50" t="s">
        <v>574</v>
      </c>
      <c r="K330" s="50" t="s">
        <v>574</v>
      </c>
      <c r="L330" s="50" t="s">
        <v>574</v>
      </c>
      <c r="M330" s="50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50"/>
      <c r="B398" s="4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50"/>
      <c r="B399" s="4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50"/>
      <c r="B400" s="4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50"/>
      <c r="B401" s="4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50"/>
      <c r="B402" s="4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50"/>
      <c r="B403" s="4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50"/>
      <c r="B404" s="4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50"/>
      <c r="B405" s="4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50"/>
      <c r="B406" s="4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50"/>
      <c r="B407" s="4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50"/>
      <c r="B408" s="4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50"/>
      <c r="B409" s="4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50"/>
      <c r="B410" s="4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50"/>
      <c r="B411" s="4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50"/>
      <c r="B412" s="4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50"/>
      <c r="B413" s="4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50"/>
      <c r="B414" s="4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50"/>
      <c r="B415" s="4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50"/>
      <c r="B416" s="4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50"/>
      <c r="B417" s="4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50"/>
      <c r="B418" s="4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50"/>
      <c r="B419" s="4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50"/>
      <c r="B420" s="4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50"/>
      <c r="B421" s="4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50"/>
      <c r="B422" s="4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50"/>
      <c r="B423" s="4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50"/>
      <c r="B424" s="4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50"/>
      <c r="B425" s="4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50"/>
      <c r="B426" s="4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50"/>
      <c r="B427" s="4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50"/>
      <c r="B428" s="4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50"/>
      <c r="B429" s="4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50"/>
      <c r="B430" s="4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50"/>
      <c r="B431" s="4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50"/>
      <c r="B432" s="4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50"/>
      <c r="B433" s="4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50"/>
      <c r="B434" s="4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50"/>
      <c r="B435" s="4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50"/>
      <c r="B436" s="4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50"/>
      <c r="B437" s="4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50"/>
      <c r="B438" s="4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50"/>
      <c r="B439" s="4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50"/>
      <c r="B440" s="4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50"/>
      <c r="B441" s="4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50"/>
      <c r="B442" s="4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50"/>
      <c r="B443" s="4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50"/>
      <c r="B444" s="4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50"/>
      <c r="B445" s="4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50"/>
      <c r="B446" s="4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50"/>
      <c r="B447" s="4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50"/>
      <c r="B448" s="4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50"/>
      <c r="B449" s="4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50"/>
      <c r="B450" s="4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50"/>
      <c r="B451" s="4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50"/>
      <c r="B452" s="4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50"/>
      <c r="B453" s="4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50"/>
      <c r="B454" s="4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50"/>
      <c r="B455" s="4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50"/>
      <c r="B456" s="4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50"/>
      <c r="B457" s="4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50"/>
      <c r="B458" s="4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50"/>
      <c r="B459" s="4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50"/>
      <c r="B460" s="4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50"/>
      <c r="B461" s="4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50"/>
      <c r="B462" s="4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50"/>
      <c r="B463" s="4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50"/>
      <c r="B464" s="4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50"/>
      <c r="B465" s="4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50"/>
      <c r="B466" s="4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50"/>
      <c r="B467" s="4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50"/>
      <c r="B468" s="4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50"/>
      <c r="B469" s="4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50"/>
      <c r="B470" s="4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50"/>
      <c r="B471" s="4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50"/>
      <c r="B472" s="4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50"/>
      <c r="B473" s="4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50"/>
      <c r="B474" s="4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50"/>
      <c r="B475" s="4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50"/>
      <c r="B476" s="4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50"/>
      <c r="B477" s="4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50"/>
      <c r="B478" s="4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50"/>
      <c r="B479" s="4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50"/>
      <c r="B480" s="4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50"/>
      <c r="B481" s="4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50"/>
      <c r="B482" s="4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50"/>
      <c r="B483" s="4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50"/>
      <c r="B484" s="4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50"/>
      <c r="B485" s="4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50"/>
      <c r="B486" s="4"/>
      <c r="C486" s="50"/>
      <c r="D486" s="50"/>
      <c r="E486" s="50"/>
      <c r="F486" s="50"/>
      <c r="G486" s="50"/>
      <c r="H486" s="50"/>
      <c r="I486" s="48"/>
      <c r="J486" s="50"/>
      <c r="K486" s="50"/>
      <c r="L486" s="50"/>
      <c r="M486" s="50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50"/>
      <c r="B487" s="4"/>
      <c r="C487" s="50"/>
      <c r="D487" s="50"/>
      <c r="E487" s="50"/>
      <c r="F487" s="50"/>
      <c r="G487" s="50"/>
      <c r="H487" s="50"/>
      <c r="I487" s="48"/>
      <c r="J487" s="50"/>
      <c r="K487" s="50"/>
      <c r="L487" s="50"/>
      <c r="M487" s="50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50"/>
      <c r="B488" s="4"/>
      <c r="C488" s="50"/>
      <c r="D488" s="50"/>
      <c r="E488" s="50"/>
      <c r="F488" s="50"/>
      <c r="G488" s="50"/>
      <c r="H488" s="50"/>
      <c r="I488" s="48"/>
      <c r="J488" s="50"/>
      <c r="K488" s="50"/>
      <c r="L488" s="50"/>
      <c r="M488" s="50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50"/>
      <c r="B489" s="4"/>
      <c r="C489" s="50"/>
      <c r="D489" s="50"/>
      <c r="E489" s="50"/>
      <c r="F489" s="50"/>
      <c r="G489" s="50"/>
      <c r="H489" s="50"/>
      <c r="I489" s="48"/>
      <c r="J489" s="50"/>
      <c r="K489" s="50"/>
      <c r="L489" s="50"/>
      <c r="M489" s="50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50"/>
      <c r="B490" s="4"/>
      <c r="C490" s="50"/>
      <c r="D490" s="50"/>
      <c r="E490" s="50"/>
      <c r="F490" s="50"/>
      <c r="G490" s="50"/>
      <c r="H490" s="50"/>
      <c r="I490" s="48"/>
      <c r="J490" s="50"/>
      <c r="K490" s="50"/>
      <c r="L490" s="50"/>
      <c r="M490" s="50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50"/>
      <c r="B491" s="4"/>
      <c r="C491" s="50"/>
      <c r="D491" s="50"/>
      <c r="E491" s="50"/>
      <c r="F491" s="50"/>
      <c r="G491" s="50"/>
      <c r="H491" s="50"/>
      <c r="I491" s="48"/>
      <c r="J491" s="50"/>
      <c r="K491" s="50"/>
      <c r="L491" s="50"/>
      <c r="M491" s="50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50"/>
      <c r="B492" s="4"/>
      <c r="C492" s="50"/>
      <c r="D492" s="50"/>
      <c r="E492" s="50"/>
      <c r="F492" s="50"/>
      <c r="G492" s="50"/>
      <c r="H492" s="50"/>
      <c r="I492" s="48"/>
      <c r="J492" s="50"/>
      <c r="K492" s="50"/>
      <c r="L492" s="50"/>
      <c r="M492" s="50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50"/>
      <c r="B493" s="4"/>
      <c r="C493" s="50"/>
      <c r="D493" s="50"/>
      <c r="E493" s="50"/>
      <c r="F493" s="50"/>
      <c r="G493" s="50"/>
      <c r="H493" s="50"/>
      <c r="I493" s="48"/>
      <c r="J493" s="50"/>
      <c r="K493" s="50"/>
      <c r="L493" s="50"/>
      <c r="M493" s="50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50"/>
      <c r="B494" s="4"/>
      <c r="C494" s="50"/>
      <c r="D494" s="50"/>
      <c r="E494" s="50"/>
      <c r="F494" s="50"/>
      <c r="G494" s="50"/>
      <c r="H494" s="50"/>
      <c r="I494" s="48"/>
      <c r="J494" s="50"/>
      <c r="K494" s="50"/>
      <c r="L494" s="50"/>
      <c r="M494" s="50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50"/>
      <c r="B495" s="4"/>
      <c r="C495" s="50"/>
      <c r="D495" s="50"/>
      <c r="E495" s="50"/>
      <c r="F495" s="50"/>
      <c r="G495" s="50"/>
      <c r="H495" s="50"/>
      <c r="I495" s="48"/>
      <c r="J495" s="50"/>
      <c r="K495" s="50"/>
      <c r="L495" s="50"/>
      <c r="M495" s="50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50"/>
      <c r="B496" s="4"/>
      <c r="C496" s="50"/>
      <c r="D496" s="50"/>
      <c r="E496" s="50"/>
      <c r="F496" s="50"/>
      <c r="G496" s="50"/>
      <c r="H496" s="50"/>
      <c r="I496" s="48"/>
      <c r="J496" s="50"/>
      <c r="K496" s="50"/>
      <c r="L496" s="50"/>
      <c r="M496" s="50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50"/>
      <c r="B497" s="4"/>
      <c r="C497" s="50"/>
      <c r="D497" s="50"/>
      <c r="E497" s="50"/>
      <c r="F497" s="50"/>
      <c r="G497" s="50"/>
      <c r="H497" s="50"/>
      <c r="I497" s="48"/>
      <c r="J497" s="50"/>
      <c r="K497" s="50"/>
      <c r="L497" s="50"/>
      <c r="M497" s="50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50"/>
      <c r="B498" s="4"/>
      <c r="C498" s="50"/>
      <c r="D498" s="50"/>
      <c r="E498" s="50"/>
      <c r="F498" s="50"/>
      <c r="G498" s="50"/>
      <c r="H498" s="50"/>
      <c r="I498" s="48"/>
      <c r="J498" s="50"/>
      <c r="K498" s="50"/>
      <c r="L498" s="50"/>
      <c r="M498" s="50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50"/>
      <c r="B499" s="4"/>
      <c r="C499" s="50"/>
      <c r="D499" s="50"/>
      <c r="E499" s="50"/>
      <c r="F499" s="50"/>
      <c r="G499" s="50"/>
      <c r="H499" s="50"/>
      <c r="I499" s="48"/>
      <c r="J499" s="50"/>
      <c r="K499" s="50"/>
      <c r="L499" s="50"/>
      <c r="M499" s="50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50"/>
      <c r="B500" s="4"/>
      <c r="C500" s="50"/>
      <c r="D500" s="50"/>
      <c r="E500" s="50"/>
      <c r="F500" s="50"/>
      <c r="G500" s="50"/>
      <c r="H500" s="50"/>
      <c r="I500" s="48"/>
      <c r="J500" s="50"/>
      <c r="K500" s="50"/>
      <c r="L500" s="50"/>
      <c r="M500" s="50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50"/>
      <c r="B501" s="4"/>
      <c r="C501" s="50"/>
      <c r="D501" s="50"/>
      <c r="E501" s="50"/>
      <c r="F501" s="50"/>
      <c r="G501" s="50"/>
      <c r="H501" s="50"/>
      <c r="I501" s="48"/>
      <c r="J501" s="50"/>
      <c r="K501" s="50"/>
      <c r="L501" s="50"/>
      <c r="M501" s="50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50"/>
      <c r="B502" s="4"/>
      <c r="C502" s="50"/>
      <c r="D502" s="50"/>
      <c r="E502" s="50"/>
      <c r="F502" s="50"/>
      <c r="G502" s="50"/>
      <c r="H502" s="50"/>
      <c r="I502" s="48"/>
      <c r="J502" s="50"/>
      <c r="K502" s="50"/>
      <c r="L502" s="50"/>
      <c r="M502" s="50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50"/>
      <c r="B503" s="4"/>
      <c r="C503" s="50"/>
      <c r="D503" s="50"/>
      <c r="E503" s="50"/>
      <c r="F503" s="50"/>
      <c r="G503" s="50"/>
      <c r="H503" s="50"/>
      <c r="I503" s="48"/>
      <c r="J503" s="50"/>
      <c r="K503" s="50"/>
      <c r="L503" s="50"/>
      <c r="M503" s="50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50"/>
      <c r="B504" s="4"/>
      <c r="C504" s="50"/>
      <c r="D504" s="50"/>
      <c r="E504" s="50"/>
      <c r="F504" s="50"/>
      <c r="G504" s="50"/>
      <c r="H504" s="50"/>
      <c r="I504" s="48"/>
      <c r="J504" s="50"/>
      <c r="K504" s="50"/>
      <c r="L504" s="50"/>
      <c r="M504" s="50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50"/>
      <c r="B505" s="4"/>
      <c r="C505" s="50"/>
      <c r="D505" s="50"/>
      <c r="E505" s="50"/>
      <c r="F505" s="50"/>
      <c r="G505" s="50"/>
      <c r="H505" s="50"/>
      <c r="I505" s="48"/>
      <c r="J505" s="50"/>
      <c r="K505" s="50"/>
      <c r="L505" s="50"/>
      <c r="M505" s="50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50"/>
      <c r="B506" s="4"/>
      <c r="C506" s="50"/>
      <c r="D506" s="50"/>
      <c r="E506" s="50"/>
      <c r="F506" s="50"/>
      <c r="G506" s="50"/>
      <c r="H506" s="50"/>
      <c r="I506" s="48"/>
      <c r="J506" s="50"/>
      <c r="K506" s="50"/>
      <c r="L506" s="50"/>
      <c r="M506" s="50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50"/>
      <c r="B507" s="4"/>
      <c r="C507" s="50"/>
      <c r="D507" s="50"/>
      <c r="E507" s="50"/>
      <c r="F507" s="50"/>
      <c r="G507" s="50"/>
      <c r="H507" s="50"/>
      <c r="I507" s="48"/>
      <c r="J507" s="50"/>
      <c r="K507" s="50"/>
      <c r="L507" s="50"/>
      <c r="M507" s="50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50"/>
      <c r="B508" s="4"/>
      <c r="C508" s="50"/>
      <c r="D508" s="50"/>
      <c r="E508" s="50"/>
      <c r="F508" s="50"/>
      <c r="G508" s="50"/>
      <c r="H508" s="50"/>
      <c r="I508" s="48"/>
      <c r="J508" s="50"/>
      <c r="K508" s="50"/>
      <c r="L508" s="50"/>
      <c r="M508" s="50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50"/>
      <c r="B509" s="4"/>
      <c r="C509" s="50"/>
      <c r="D509" s="50"/>
      <c r="E509" s="50"/>
      <c r="F509" s="50"/>
      <c r="G509" s="50"/>
      <c r="H509" s="50"/>
      <c r="I509" s="48"/>
      <c r="J509" s="50"/>
      <c r="K509" s="50"/>
      <c r="L509" s="50"/>
      <c r="M509" s="50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50"/>
      <c r="B510" s="4"/>
      <c r="C510" s="50"/>
      <c r="D510" s="50"/>
      <c r="E510" s="50"/>
      <c r="F510" s="50"/>
      <c r="G510" s="50"/>
      <c r="H510" s="50"/>
      <c r="I510" s="48"/>
      <c r="J510" s="50"/>
      <c r="K510" s="50"/>
      <c r="L510" s="50"/>
      <c r="M510" s="50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50"/>
      <c r="B511" s="4"/>
      <c r="C511" s="50"/>
      <c r="D511" s="50"/>
      <c r="E511" s="50"/>
      <c r="F511" s="50"/>
      <c r="G511" s="50"/>
      <c r="H511" s="50"/>
      <c r="I511" s="48"/>
      <c r="J511" s="50"/>
      <c r="K511" s="50"/>
      <c r="L511" s="50"/>
      <c r="M511" s="50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50"/>
      <c r="B512" s="4"/>
      <c r="C512" s="50"/>
      <c r="D512" s="50"/>
      <c r="E512" s="50"/>
      <c r="F512" s="50"/>
      <c r="G512" s="50"/>
      <c r="H512" s="50"/>
      <c r="I512" s="48"/>
      <c r="J512" s="50"/>
      <c r="K512" s="50"/>
      <c r="L512" s="50"/>
      <c r="M512" s="50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50"/>
      <c r="B513" s="4"/>
      <c r="C513" s="50"/>
      <c r="D513" s="50"/>
      <c r="E513" s="50"/>
      <c r="F513" s="50"/>
      <c r="G513" s="50"/>
      <c r="H513" s="50"/>
      <c r="I513" s="48"/>
      <c r="J513" s="50"/>
      <c r="K513" s="50"/>
      <c r="L513" s="50"/>
      <c r="M513" s="50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50"/>
      <c r="B514" s="4"/>
      <c r="C514" s="50"/>
      <c r="D514" s="50"/>
      <c r="E514" s="50"/>
      <c r="F514" s="50"/>
      <c r="G514" s="50"/>
      <c r="H514" s="50"/>
      <c r="I514" s="48"/>
      <c r="J514" s="50"/>
      <c r="K514" s="50"/>
      <c r="L514" s="50"/>
      <c r="M514" s="50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50"/>
      <c r="B515" s="4"/>
      <c r="C515" s="50"/>
      <c r="D515" s="50"/>
      <c r="E515" s="50"/>
      <c r="F515" s="50"/>
      <c r="G515" s="50"/>
      <c r="H515" s="50"/>
      <c r="I515" s="48"/>
      <c r="J515" s="50"/>
      <c r="K515" s="50"/>
      <c r="L515" s="50"/>
      <c r="M515" s="50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50"/>
      <c r="B516" s="4"/>
      <c r="C516" s="50"/>
      <c r="D516" s="50"/>
      <c r="E516" s="50"/>
      <c r="F516" s="50"/>
      <c r="G516" s="50"/>
      <c r="H516" s="50"/>
      <c r="I516" s="48"/>
      <c r="J516" s="50"/>
      <c r="K516" s="50"/>
      <c r="L516" s="50"/>
      <c r="M516" s="50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50"/>
      <c r="B517" s="4"/>
      <c r="C517" s="50"/>
      <c r="D517" s="50"/>
      <c r="E517" s="50"/>
      <c r="F517" s="50"/>
      <c r="G517" s="50"/>
      <c r="H517" s="50"/>
      <c r="I517" s="48"/>
      <c r="J517" s="50"/>
      <c r="K517" s="50"/>
      <c r="L517" s="50"/>
      <c r="M517" s="50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50"/>
      <c r="B518" s="4"/>
      <c r="C518" s="50"/>
      <c r="D518" s="50"/>
      <c r="E518" s="50"/>
      <c r="F518" s="50"/>
      <c r="G518" s="50"/>
      <c r="H518" s="50"/>
      <c r="I518" s="48"/>
      <c r="J518" s="50"/>
      <c r="K518" s="50"/>
      <c r="L518" s="50"/>
      <c r="M518" s="50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50"/>
      <c r="B519" s="4"/>
      <c r="C519" s="50"/>
      <c r="D519" s="50"/>
      <c r="E519" s="50"/>
      <c r="F519" s="50"/>
      <c r="G519" s="50"/>
      <c r="H519" s="50"/>
      <c r="I519" s="48"/>
      <c r="J519" s="50"/>
      <c r="K519" s="50"/>
      <c r="L519" s="50"/>
      <c r="M519" s="50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50"/>
      <c r="B520" s="4"/>
      <c r="C520" s="50"/>
      <c r="D520" s="50"/>
      <c r="E520" s="50"/>
      <c r="F520" s="50"/>
      <c r="G520" s="50"/>
      <c r="H520" s="50"/>
      <c r="I520" s="48"/>
      <c r="J520" s="50"/>
      <c r="K520" s="50"/>
      <c r="L520" s="50"/>
      <c r="M520" s="50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50"/>
      <c r="B521" s="4"/>
      <c r="C521" s="50"/>
      <c r="D521" s="50"/>
      <c r="E521" s="50"/>
      <c r="F521" s="50"/>
      <c r="G521" s="50"/>
      <c r="H521" s="50"/>
      <c r="I521" s="48"/>
      <c r="J521" s="50"/>
      <c r="K521" s="50"/>
      <c r="L521" s="50"/>
      <c r="M521" s="50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50"/>
      <c r="B522" s="4"/>
      <c r="C522" s="50"/>
      <c r="D522" s="50"/>
      <c r="E522" s="50"/>
      <c r="F522" s="50"/>
      <c r="G522" s="50"/>
      <c r="H522" s="50"/>
      <c r="I522" s="48"/>
      <c r="J522" s="50"/>
      <c r="K522" s="50"/>
      <c r="L522" s="50"/>
      <c r="M522" s="50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50"/>
      <c r="B523" s="4"/>
      <c r="C523" s="50"/>
      <c r="D523" s="50"/>
      <c r="E523" s="50"/>
      <c r="F523" s="50"/>
      <c r="G523" s="50"/>
      <c r="H523" s="50"/>
      <c r="I523" s="48"/>
      <c r="J523" s="50"/>
      <c r="K523" s="50"/>
      <c r="L523" s="50"/>
      <c r="M523" s="50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50"/>
      <c r="B524" s="4"/>
      <c r="C524" s="50"/>
      <c r="D524" s="50"/>
      <c r="E524" s="50"/>
      <c r="F524" s="50"/>
      <c r="G524" s="50"/>
      <c r="H524" s="50"/>
      <c r="I524" s="48"/>
      <c r="J524" s="50"/>
      <c r="K524" s="50"/>
      <c r="L524" s="50"/>
      <c r="M524" s="50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50"/>
      <c r="B525" s="4"/>
      <c r="C525" s="50"/>
      <c r="D525" s="50"/>
      <c r="E525" s="50"/>
      <c r="F525" s="50"/>
      <c r="G525" s="50"/>
      <c r="H525" s="50"/>
      <c r="I525" s="48"/>
      <c r="J525" s="50"/>
      <c r="K525" s="50"/>
      <c r="L525" s="50"/>
      <c r="M525" s="50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50"/>
      <c r="B526" s="4"/>
      <c r="C526" s="50"/>
      <c r="D526" s="50"/>
      <c r="E526" s="50"/>
      <c r="F526" s="50"/>
      <c r="G526" s="50"/>
      <c r="H526" s="50"/>
      <c r="I526" s="48"/>
      <c r="J526" s="50"/>
      <c r="K526" s="50"/>
      <c r="L526" s="50"/>
      <c r="M526" s="50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50"/>
      <c r="B527" s="4"/>
      <c r="C527" s="50"/>
      <c r="D527" s="50"/>
      <c r="E527" s="50"/>
      <c r="F527" s="50"/>
      <c r="G527" s="50"/>
      <c r="H527" s="50"/>
      <c r="I527" s="48"/>
      <c r="J527" s="50"/>
      <c r="K527" s="50"/>
      <c r="L527" s="50"/>
      <c r="M527" s="50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50"/>
      <c r="B528" s="4"/>
      <c r="C528" s="50"/>
      <c r="D528" s="50"/>
      <c r="E528" s="50"/>
      <c r="F528" s="50"/>
      <c r="G528" s="50"/>
      <c r="H528" s="50"/>
      <c r="I528" s="48"/>
      <c r="J528" s="50"/>
      <c r="K528" s="50"/>
      <c r="L528" s="50"/>
      <c r="M528" s="50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50"/>
      <c r="B529" s="4"/>
      <c r="C529" s="50"/>
      <c r="D529" s="50"/>
      <c r="E529" s="50"/>
      <c r="F529" s="50"/>
      <c r="G529" s="50"/>
      <c r="H529" s="50"/>
      <c r="I529" s="48"/>
      <c r="J529" s="50"/>
      <c r="K529" s="50"/>
      <c r="L529" s="50"/>
      <c r="M529" s="50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50"/>
      <c r="B530" s="4"/>
      <c r="C530" s="50"/>
      <c r="D530" s="50"/>
      <c r="E530" s="50"/>
      <c r="F530" s="50"/>
      <c r="G530" s="50"/>
      <c r="H530" s="50"/>
      <c r="I530" s="48"/>
      <c r="J530" s="50"/>
      <c r="K530" s="50"/>
      <c r="L530" s="50"/>
      <c r="M530" s="50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50"/>
      <c r="B531" s="4"/>
      <c r="C531" s="50"/>
      <c r="D531" s="50"/>
      <c r="E531" s="50"/>
      <c r="F531" s="50"/>
      <c r="G531" s="50"/>
      <c r="H531" s="50"/>
      <c r="I531" s="48"/>
      <c r="J531" s="50"/>
      <c r="K531" s="50"/>
      <c r="L531" s="50"/>
      <c r="M531" s="50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50"/>
      <c r="B532" s="4"/>
      <c r="C532" s="50"/>
      <c r="D532" s="50"/>
      <c r="E532" s="50"/>
      <c r="F532" s="50"/>
      <c r="G532" s="50"/>
      <c r="H532" s="50"/>
      <c r="I532" s="48"/>
      <c r="J532" s="50"/>
      <c r="K532" s="50"/>
      <c r="L532" s="50"/>
      <c r="M532" s="50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50"/>
      <c r="B533" s="4"/>
      <c r="C533" s="50"/>
      <c r="D533" s="50"/>
      <c r="E533" s="50"/>
      <c r="F533" s="50"/>
      <c r="G533" s="50"/>
      <c r="H533" s="50"/>
      <c r="I533" s="48"/>
      <c r="J533" s="50"/>
      <c r="K533" s="50"/>
      <c r="L533" s="50"/>
      <c r="M533" s="50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50"/>
      <c r="B534" s="4"/>
      <c r="C534" s="50"/>
      <c r="D534" s="50"/>
      <c r="E534" s="50"/>
      <c r="F534" s="50"/>
      <c r="G534" s="50"/>
      <c r="H534" s="50"/>
      <c r="I534" s="48"/>
      <c r="J534" s="50"/>
      <c r="K534" s="50"/>
      <c r="L534" s="50"/>
      <c r="M534" s="50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50"/>
      <c r="B535" s="4"/>
      <c r="C535" s="50"/>
      <c r="D535" s="50"/>
      <c r="E535" s="50"/>
      <c r="F535" s="50"/>
      <c r="G535" s="50"/>
      <c r="H535" s="50"/>
      <c r="I535" s="48"/>
      <c r="J535" s="50"/>
      <c r="K535" s="50"/>
      <c r="L535" s="50"/>
      <c r="M535" s="50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50"/>
      <c r="B536" s="4"/>
      <c r="C536" s="50"/>
      <c r="D536" s="50"/>
      <c r="E536" s="50"/>
      <c r="F536" s="50"/>
      <c r="G536" s="50"/>
      <c r="H536" s="50"/>
      <c r="I536" s="48"/>
      <c r="J536" s="50"/>
      <c r="K536" s="50"/>
      <c r="L536" s="50"/>
      <c r="M536" s="50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50"/>
      <c r="B537" s="4"/>
      <c r="C537" s="50"/>
      <c r="D537" s="50"/>
      <c r="E537" s="50"/>
      <c r="F537" s="50"/>
      <c r="G537" s="50"/>
      <c r="H537" s="50"/>
      <c r="I537" s="48"/>
      <c r="J537" s="50"/>
      <c r="K537" s="50"/>
      <c r="L537" s="50"/>
      <c r="M537" s="50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50"/>
      <c r="B538" s="4"/>
      <c r="C538" s="50"/>
      <c r="D538" s="50"/>
      <c r="E538" s="50"/>
      <c r="F538" s="50"/>
      <c r="G538" s="50"/>
      <c r="H538" s="50"/>
      <c r="I538" s="48"/>
      <c r="J538" s="50"/>
      <c r="K538" s="50"/>
      <c r="L538" s="50"/>
      <c r="M538" s="50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50"/>
      <c r="B539" s="4"/>
      <c r="C539" s="50"/>
      <c r="D539" s="50"/>
      <c r="E539" s="50"/>
      <c r="F539" s="50"/>
      <c r="G539" s="50"/>
      <c r="H539" s="50"/>
      <c r="I539" s="48"/>
      <c r="J539" s="50"/>
      <c r="K539" s="50"/>
      <c r="L539" s="50"/>
      <c r="M539" s="50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50"/>
      <c r="B540" s="4"/>
      <c r="C540" s="50"/>
      <c r="D540" s="50"/>
      <c r="E540" s="50"/>
      <c r="F540" s="50"/>
      <c r="G540" s="50"/>
      <c r="H540" s="50"/>
      <c r="I540" s="48"/>
      <c r="J540" s="50"/>
      <c r="K540" s="50"/>
      <c r="L540" s="50"/>
      <c r="M540" s="50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50"/>
      <c r="B541" s="4"/>
      <c r="C541" s="50"/>
      <c r="D541" s="50"/>
      <c r="E541" s="50"/>
      <c r="F541" s="50"/>
      <c r="G541" s="50"/>
      <c r="H541" s="50"/>
      <c r="I541" s="48"/>
      <c r="J541" s="50"/>
      <c r="K541" s="50"/>
      <c r="L541" s="50"/>
      <c r="M541" s="50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50"/>
      <c r="B542" s="4"/>
      <c r="C542" s="50"/>
      <c r="D542" s="50"/>
      <c r="E542" s="50"/>
      <c r="F542" s="50"/>
      <c r="G542" s="50"/>
      <c r="H542" s="50"/>
      <c r="I542" s="48"/>
      <c r="J542" s="50"/>
      <c r="K542" s="50"/>
      <c r="L542" s="50"/>
      <c r="M542" s="50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50"/>
      <c r="B543" s="4"/>
      <c r="C543" s="50"/>
      <c r="D543" s="50"/>
      <c r="E543" s="50"/>
      <c r="F543" s="50"/>
      <c r="G543" s="50"/>
      <c r="H543" s="50"/>
      <c r="I543" s="48"/>
      <c r="J543" s="50"/>
      <c r="K543" s="50"/>
      <c r="L543" s="50"/>
      <c r="M543" s="50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50"/>
      <c r="B544" s="4"/>
      <c r="C544" s="50"/>
      <c r="D544" s="50"/>
      <c r="E544" s="50"/>
      <c r="F544" s="50"/>
      <c r="G544" s="50"/>
      <c r="H544" s="50"/>
      <c r="I544" s="48"/>
      <c r="J544" s="50"/>
      <c r="K544" s="50"/>
      <c r="L544" s="50"/>
      <c r="M544" s="50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50"/>
      <c r="B545" s="4"/>
      <c r="C545" s="50"/>
      <c r="D545" s="50"/>
      <c r="E545" s="50"/>
      <c r="F545" s="50"/>
      <c r="G545" s="50"/>
      <c r="H545" s="50"/>
      <c r="I545" s="48"/>
      <c r="J545" s="50"/>
      <c r="K545" s="50"/>
      <c r="L545" s="50"/>
      <c r="M545" s="50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50"/>
      <c r="B546" s="4"/>
      <c r="C546" s="50"/>
      <c r="D546" s="50"/>
      <c r="E546" s="50"/>
      <c r="F546" s="50"/>
      <c r="G546" s="50"/>
      <c r="H546" s="50"/>
      <c r="I546" s="48"/>
      <c r="J546" s="50"/>
      <c r="K546" s="50"/>
      <c r="L546" s="50"/>
      <c r="M546" s="50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50"/>
      <c r="B547" s="4"/>
      <c r="C547" s="50"/>
      <c r="D547" s="50"/>
      <c r="E547" s="50"/>
      <c r="F547" s="50"/>
      <c r="G547" s="50"/>
      <c r="H547" s="50"/>
      <c r="I547" s="48"/>
      <c r="J547" s="50"/>
      <c r="K547" s="50"/>
      <c r="L547" s="50"/>
      <c r="M547" s="50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50"/>
      <c r="B548" s="4"/>
      <c r="C548" s="50"/>
      <c r="D548" s="50"/>
      <c r="E548" s="50"/>
      <c r="F548" s="50"/>
      <c r="G548" s="50"/>
      <c r="H548" s="50"/>
      <c r="I548" s="48"/>
      <c r="J548" s="50"/>
      <c r="K548" s="50"/>
      <c r="L548" s="50"/>
      <c r="M548" s="50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50"/>
      <c r="B549" s="4"/>
      <c r="C549" s="50"/>
      <c r="D549" s="50"/>
      <c r="E549" s="50"/>
      <c r="F549" s="50"/>
      <c r="G549" s="50"/>
      <c r="H549" s="50"/>
      <c r="I549" s="48"/>
      <c r="J549" s="50"/>
      <c r="K549" s="50"/>
      <c r="L549" s="50"/>
      <c r="M549" s="50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50"/>
      <c r="B550" s="4"/>
      <c r="C550" s="50"/>
      <c r="D550" s="50"/>
      <c r="E550" s="50"/>
      <c r="F550" s="50"/>
      <c r="G550" s="50"/>
      <c r="H550" s="50"/>
      <c r="I550" s="48"/>
      <c r="J550" s="50"/>
      <c r="K550" s="50"/>
      <c r="L550" s="50"/>
      <c r="M550" s="50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50"/>
      <c r="B551" s="4"/>
      <c r="C551" s="50"/>
      <c r="D551" s="50"/>
      <c r="E551" s="50"/>
      <c r="F551" s="50"/>
      <c r="G551" s="50"/>
      <c r="H551" s="50"/>
      <c r="I551" s="48"/>
      <c r="J551" s="50"/>
      <c r="K551" s="50"/>
      <c r="L551" s="50"/>
      <c r="M551" s="50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50"/>
      <c r="B552" s="4"/>
      <c r="C552" s="50"/>
      <c r="D552" s="50"/>
      <c r="E552" s="50"/>
      <c r="F552" s="50"/>
      <c r="G552" s="50"/>
      <c r="H552" s="50"/>
      <c r="I552" s="48"/>
      <c r="J552" s="50"/>
      <c r="K552" s="50"/>
      <c r="L552" s="50"/>
      <c r="M552" s="50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50"/>
      <c r="B553" s="4"/>
      <c r="C553" s="50"/>
      <c r="D553" s="50"/>
      <c r="E553" s="50"/>
      <c r="F553" s="50"/>
      <c r="G553" s="50"/>
      <c r="H553" s="50"/>
      <c r="I553" s="48"/>
      <c r="J553" s="50"/>
      <c r="K553" s="50"/>
      <c r="L553" s="50"/>
      <c r="M553" s="50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50"/>
      <c r="B554" s="4"/>
      <c r="C554" s="50"/>
      <c r="D554" s="50"/>
      <c r="E554" s="50"/>
      <c r="F554" s="50"/>
      <c r="G554" s="50"/>
      <c r="H554" s="50"/>
      <c r="I554" s="48"/>
      <c r="J554" s="50"/>
      <c r="K554" s="50"/>
      <c r="L554" s="50"/>
      <c r="M554" s="50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50"/>
      <c r="B555" s="4"/>
      <c r="C555" s="50"/>
      <c r="D555" s="50"/>
      <c r="E555" s="50"/>
      <c r="F555" s="50"/>
      <c r="G555" s="50"/>
      <c r="H555" s="50"/>
      <c r="I555" s="48"/>
      <c r="J555" s="50"/>
      <c r="K555" s="50"/>
      <c r="L555" s="50"/>
      <c r="M555" s="50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50"/>
      <c r="B556" s="4"/>
      <c r="C556" s="50"/>
      <c r="D556" s="50"/>
      <c r="E556" s="50"/>
      <c r="F556" s="50"/>
      <c r="G556" s="50"/>
      <c r="H556" s="50"/>
      <c r="I556" s="48"/>
      <c r="J556" s="50"/>
      <c r="K556" s="50"/>
      <c r="L556" s="50"/>
      <c r="M556" s="50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50"/>
      <c r="B557" s="4"/>
      <c r="C557" s="50"/>
      <c r="D557" s="50"/>
      <c r="E557" s="50"/>
      <c r="F557" s="50"/>
      <c r="G557" s="50"/>
      <c r="H557" s="50"/>
      <c r="I557" s="48"/>
      <c r="J557" s="50"/>
      <c r="K557" s="50"/>
      <c r="L557" s="50"/>
      <c r="M557" s="50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50"/>
      <c r="B558" s="4"/>
      <c r="C558" s="50"/>
      <c r="D558" s="50"/>
      <c r="E558" s="50"/>
      <c r="F558" s="50"/>
      <c r="G558" s="50"/>
      <c r="H558" s="50"/>
      <c r="I558" s="48"/>
      <c r="J558" s="50"/>
      <c r="K558" s="50"/>
      <c r="L558" s="50"/>
      <c r="M558" s="50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50"/>
      <c r="B559" s="4"/>
      <c r="C559" s="50"/>
      <c r="D559" s="50"/>
      <c r="E559" s="50"/>
      <c r="F559" s="50"/>
      <c r="G559" s="50"/>
      <c r="H559" s="50"/>
      <c r="I559" s="48"/>
      <c r="J559" s="50"/>
      <c r="K559" s="50"/>
      <c r="L559" s="50"/>
      <c r="M559" s="50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50"/>
      <c r="B560" s="4"/>
      <c r="C560" s="50"/>
      <c r="D560" s="50"/>
      <c r="E560" s="50"/>
      <c r="F560" s="50"/>
      <c r="G560" s="50"/>
      <c r="H560" s="50"/>
      <c r="I560" s="48"/>
      <c r="J560" s="50"/>
      <c r="K560" s="50"/>
      <c r="L560" s="50"/>
      <c r="M560" s="50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50"/>
      <c r="B561" s="4"/>
      <c r="C561" s="50"/>
      <c r="D561" s="50"/>
      <c r="E561" s="50"/>
      <c r="F561" s="50"/>
      <c r="G561" s="50"/>
      <c r="H561" s="50"/>
      <c r="I561" s="48"/>
      <c r="J561" s="50"/>
      <c r="K561" s="50"/>
      <c r="L561" s="50"/>
      <c r="M561" s="50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50"/>
      <c r="B562" s="4"/>
      <c r="C562" s="50"/>
      <c r="D562" s="50"/>
      <c r="E562" s="50"/>
      <c r="F562" s="50"/>
      <c r="G562" s="50"/>
      <c r="H562" s="50"/>
      <c r="I562" s="48"/>
      <c r="J562" s="50"/>
      <c r="K562" s="50"/>
      <c r="L562" s="50"/>
      <c r="M562" s="50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50"/>
      <c r="B563" s="4"/>
      <c r="C563" s="50"/>
      <c r="D563" s="50"/>
      <c r="E563" s="50"/>
      <c r="F563" s="50"/>
      <c r="G563" s="50"/>
      <c r="H563" s="50"/>
      <c r="I563" s="48"/>
      <c r="J563" s="50"/>
      <c r="K563" s="50"/>
      <c r="L563" s="50"/>
      <c r="M563" s="50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50"/>
      <c r="B564" s="4"/>
      <c r="C564" s="50"/>
      <c r="D564" s="50"/>
      <c r="E564" s="50"/>
      <c r="F564" s="50"/>
      <c r="G564" s="50"/>
      <c r="H564" s="50"/>
      <c r="I564" s="48"/>
      <c r="J564" s="50"/>
      <c r="K564" s="50"/>
      <c r="L564" s="50"/>
      <c r="M564" s="50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50"/>
      <c r="B565" s="4"/>
      <c r="C565" s="50"/>
      <c r="D565" s="50"/>
      <c r="E565" s="50"/>
      <c r="F565" s="50"/>
      <c r="G565" s="50"/>
      <c r="H565" s="50"/>
      <c r="I565" s="48"/>
      <c r="J565" s="50"/>
      <c r="K565" s="50"/>
      <c r="L565" s="50"/>
      <c r="M565" s="50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50"/>
      <c r="B566" s="4"/>
      <c r="C566" s="50"/>
      <c r="D566" s="50"/>
      <c r="E566" s="50"/>
      <c r="F566" s="50"/>
      <c r="G566" s="50"/>
      <c r="H566" s="50"/>
      <c r="I566" s="48"/>
      <c r="J566" s="50"/>
      <c r="K566" s="50"/>
      <c r="L566" s="50"/>
      <c r="M566" s="50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50"/>
      <c r="B567" s="4"/>
      <c r="C567" s="50"/>
      <c r="D567" s="50"/>
      <c r="E567" s="50"/>
      <c r="F567" s="50"/>
      <c r="G567" s="50"/>
      <c r="H567" s="50"/>
      <c r="I567" s="48"/>
      <c r="J567" s="50"/>
      <c r="K567" s="50"/>
      <c r="L567" s="50"/>
      <c r="M567" s="50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50"/>
      <c r="B568" s="4"/>
      <c r="C568" s="50"/>
      <c r="D568" s="50"/>
      <c r="E568" s="50"/>
      <c r="F568" s="50"/>
      <c r="G568" s="50"/>
      <c r="H568" s="50"/>
      <c r="I568" s="48"/>
      <c r="J568" s="50"/>
      <c r="K568" s="50"/>
      <c r="L568" s="50"/>
      <c r="M568" s="50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50"/>
      <c r="B569" s="4"/>
      <c r="C569" s="50"/>
      <c r="D569" s="50"/>
      <c r="E569" s="50"/>
      <c r="F569" s="50"/>
      <c r="G569" s="50"/>
      <c r="H569" s="50"/>
      <c r="I569" s="48"/>
      <c r="J569" s="50"/>
      <c r="K569" s="50"/>
      <c r="L569" s="50"/>
      <c r="M569" s="50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50"/>
      <c r="B570" s="4"/>
      <c r="C570" s="50"/>
      <c r="D570" s="50"/>
      <c r="E570" s="50"/>
      <c r="F570" s="50"/>
      <c r="G570" s="50"/>
      <c r="H570" s="50"/>
      <c r="I570" s="48"/>
      <c r="J570" s="50"/>
      <c r="K570" s="50"/>
      <c r="L570" s="50"/>
      <c r="M570" s="50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50"/>
      <c r="B571" s="4"/>
      <c r="C571" s="50"/>
      <c r="D571" s="50"/>
      <c r="E571" s="50"/>
      <c r="F571" s="50"/>
      <c r="G571" s="50"/>
      <c r="H571" s="50"/>
      <c r="I571" s="48"/>
      <c r="J571" s="50"/>
      <c r="K571" s="50"/>
      <c r="L571" s="50"/>
      <c r="M571" s="50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50"/>
      <c r="B572" s="4"/>
      <c r="C572" s="50"/>
      <c r="D572" s="50"/>
      <c r="E572" s="50"/>
      <c r="F572" s="50"/>
      <c r="G572" s="50"/>
      <c r="H572" s="50"/>
      <c r="I572" s="48"/>
      <c r="J572" s="50"/>
      <c r="K572" s="50"/>
      <c r="L572" s="50"/>
      <c r="M572" s="50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50"/>
      <c r="B573" s="4"/>
      <c r="C573" s="50"/>
      <c r="D573" s="50"/>
      <c r="E573" s="50"/>
      <c r="F573" s="50"/>
      <c r="G573" s="50"/>
      <c r="H573" s="50"/>
      <c r="I573" s="48"/>
      <c r="J573" s="50"/>
      <c r="K573" s="50"/>
      <c r="L573" s="50"/>
      <c r="M573" s="50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50"/>
      <c r="B574" s="4"/>
      <c r="C574" s="50"/>
      <c r="D574" s="50"/>
      <c r="E574" s="50"/>
      <c r="F574" s="50"/>
      <c r="G574" s="50"/>
      <c r="H574" s="50"/>
      <c r="I574" s="48"/>
      <c r="J574" s="50"/>
      <c r="K574" s="50"/>
      <c r="L574" s="50"/>
      <c r="M574" s="50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50"/>
      <c r="B575" s="4"/>
      <c r="C575" s="50"/>
      <c r="D575" s="50"/>
      <c r="E575" s="50"/>
      <c r="F575" s="50"/>
      <c r="G575" s="50"/>
      <c r="H575" s="50"/>
      <c r="I575" s="48"/>
      <c r="J575" s="50"/>
      <c r="K575" s="50"/>
      <c r="L575" s="50"/>
      <c r="M575" s="50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50"/>
      <c r="B576" s="4"/>
      <c r="C576" s="50"/>
      <c r="D576" s="50"/>
      <c r="E576" s="50"/>
      <c r="F576" s="50"/>
      <c r="G576" s="50"/>
      <c r="H576" s="50"/>
      <c r="I576" s="48"/>
      <c r="J576" s="50"/>
      <c r="K576" s="50"/>
      <c r="L576" s="50"/>
      <c r="M576" s="50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50"/>
      <c r="B577" s="4"/>
      <c r="C577" s="50"/>
      <c r="D577" s="50"/>
      <c r="E577" s="50"/>
      <c r="F577" s="50"/>
      <c r="G577" s="50"/>
      <c r="H577" s="50"/>
      <c r="I577" s="48"/>
      <c r="J577" s="50"/>
      <c r="K577" s="50"/>
      <c r="L577" s="50"/>
      <c r="M577" s="50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50"/>
      <c r="B578" s="4"/>
      <c r="C578" s="50"/>
      <c r="D578" s="50"/>
      <c r="E578" s="50"/>
      <c r="F578" s="50"/>
      <c r="G578" s="50"/>
      <c r="H578" s="50"/>
      <c r="I578" s="48"/>
      <c r="J578" s="50"/>
      <c r="K578" s="50"/>
      <c r="L578" s="50"/>
      <c r="M578" s="50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50"/>
      <c r="B579" s="4"/>
      <c r="C579" s="50"/>
      <c r="D579" s="50"/>
      <c r="E579" s="50"/>
      <c r="F579" s="50"/>
      <c r="G579" s="50"/>
      <c r="H579" s="50"/>
      <c r="I579" s="48"/>
      <c r="J579" s="50"/>
      <c r="K579" s="50"/>
      <c r="L579" s="50"/>
      <c r="M579" s="50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50"/>
      <c r="B580" s="4"/>
      <c r="C580" s="50"/>
      <c r="D580" s="50"/>
      <c r="E580" s="50"/>
      <c r="F580" s="50"/>
      <c r="G580" s="50"/>
      <c r="H580" s="50"/>
      <c r="I580" s="48"/>
      <c r="J580" s="50"/>
      <c r="K580" s="50"/>
      <c r="L580" s="50"/>
      <c r="M580" s="50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50"/>
      <c r="B581" s="4"/>
      <c r="C581" s="50"/>
      <c r="D581" s="50"/>
      <c r="E581" s="50"/>
      <c r="F581" s="50"/>
      <c r="G581" s="50"/>
      <c r="H581" s="50"/>
      <c r="I581" s="48"/>
      <c r="J581" s="50"/>
      <c r="K581" s="50"/>
      <c r="L581" s="50"/>
      <c r="M581" s="50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50"/>
      <c r="B582" s="4"/>
      <c r="C582" s="50"/>
      <c r="D582" s="50"/>
      <c r="E582" s="50"/>
      <c r="F582" s="50"/>
      <c r="G582" s="50"/>
      <c r="H582" s="50"/>
      <c r="I582" s="48"/>
      <c r="J582" s="50"/>
      <c r="K582" s="50"/>
      <c r="L582" s="50"/>
      <c r="M582" s="50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50"/>
      <c r="B583" s="4"/>
      <c r="C583" s="50"/>
      <c r="D583" s="50"/>
      <c r="E583" s="50"/>
      <c r="F583" s="50"/>
      <c r="G583" s="50"/>
      <c r="H583" s="50"/>
      <c r="I583" s="48"/>
      <c r="J583" s="50"/>
      <c r="K583" s="50"/>
      <c r="L583" s="50"/>
      <c r="M583" s="50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50"/>
      <c r="B584" s="4"/>
      <c r="C584" s="50"/>
      <c r="D584" s="50"/>
      <c r="E584" s="50"/>
      <c r="F584" s="50"/>
      <c r="G584" s="50"/>
      <c r="H584" s="50"/>
      <c r="I584" s="48"/>
      <c r="J584" s="50"/>
      <c r="K584" s="50"/>
      <c r="L584" s="50"/>
      <c r="M584" s="50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50"/>
      <c r="B585" s="4"/>
      <c r="C585" s="50"/>
      <c r="D585" s="50"/>
      <c r="E585" s="50"/>
      <c r="F585" s="50"/>
      <c r="G585" s="50"/>
      <c r="H585" s="50"/>
      <c r="I585" s="48"/>
      <c r="J585" s="50"/>
      <c r="K585" s="50"/>
      <c r="L585" s="50"/>
      <c r="M585" s="50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50"/>
      <c r="B586" s="4"/>
      <c r="C586" s="50"/>
      <c r="D586" s="50"/>
      <c r="E586" s="50"/>
      <c r="F586" s="50"/>
      <c r="G586" s="50"/>
      <c r="H586" s="50"/>
      <c r="I586" s="48"/>
      <c r="J586" s="50"/>
      <c r="K586" s="50"/>
      <c r="L586" s="50"/>
      <c r="M586" s="50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50"/>
      <c r="B587" s="4"/>
      <c r="C587" s="50"/>
      <c r="D587" s="50"/>
      <c r="E587" s="50"/>
      <c r="F587" s="50"/>
      <c r="G587" s="50"/>
      <c r="H587" s="50"/>
      <c r="I587" s="48"/>
      <c r="J587" s="50"/>
      <c r="K587" s="50"/>
      <c r="L587" s="50"/>
      <c r="M587" s="50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50"/>
      <c r="B588" s="4"/>
      <c r="C588" s="50"/>
      <c r="D588" s="50"/>
      <c r="E588" s="50"/>
      <c r="F588" s="50"/>
      <c r="G588" s="50"/>
      <c r="H588" s="50"/>
      <c r="I588" s="48"/>
      <c r="J588" s="50"/>
      <c r="K588" s="50"/>
      <c r="L588" s="50"/>
      <c r="M588" s="50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50"/>
      <c r="B589" s="4"/>
      <c r="C589" s="50"/>
      <c r="D589" s="50"/>
      <c r="E589" s="50"/>
      <c r="F589" s="50"/>
      <c r="G589" s="50"/>
      <c r="H589" s="50"/>
      <c r="I589" s="48"/>
      <c r="J589" s="50"/>
      <c r="K589" s="50"/>
      <c r="L589" s="50"/>
      <c r="M589" s="50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50"/>
      <c r="B590" s="4"/>
      <c r="C590" s="50"/>
      <c r="D590" s="50"/>
      <c r="E590" s="50"/>
      <c r="F590" s="50"/>
      <c r="G590" s="50"/>
      <c r="H590" s="50"/>
      <c r="I590" s="48"/>
      <c r="J590" s="50"/>
      <c r="K590" s="50"/>
      <c r="L590" s="50"/>
      <c r="M590" s="50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50"/>
      <c r="B591" s="4"/>
      <c r="C591" s="50"/>
      <c r="D591" s="50"/>
      <c r="E591" s="50"/>
      <c r="F591" s="50"/>
      <c r="G591" s="50"/>
      <c r="H591" s="50"/>
      <c r="I591" s="48"/>
      <c r="J591" s="50"/>
      <c r="K591" s="50"/>
      <c r="L591" s="50"/>
      <c r="M591" s="50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50"/>
      <c r="B592" s="4"/>
      <c r="C592" s="50"/>
      <c r="D592" s="50"/>
      <c r="E592" s="50"/>
      <c r="F592" s="50"/>
      <c r="G592" s="50"/>
      <c r="H592" s="50"/>
      <c r="I592" s="48"/>
      <c r="J592" s="50"/>
      <c r="K592" s="50"/>
      <c r="L592" s="50"/>
      <c r="M592" s="50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50"/>
      <c r="B593" s="4"/>
      <c r="C593" s="50"/>
      <c r="D593" s="50"/>
      <c r="E593" s="50"/>
      <c r="F593" s="50"/>
      <c r="G593" s="50"/>
      <c r="H593" s="50"/>
      <c r="I593" s="48"/>
      <c r="J593" s="50"/>
      <c r="K593" s="50"/>
      <c r="L593" s="50"/>
      <c r="M593" s="50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50"/>
      <c r="B594" s="4"/>
      <c r="C594" s="50"/>
      <c r="D594" s="50"/>
      <c r="E594" s="50"/>
      <c r="F594" s="50"/>
      <c r="G594" s="50"/>
      <c r="H594" s="50"/>
      <c r="I594" s="48"/>
      <c r="J594" s="50"/>
      <c r="K594" s="50"/>
      <c r="L594" s="50"/>
      <c r="M594" s="50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50"/>
      <c r="B595" s="4"/>
      <c r="C595" s="50"/>
      <c r="D595" s="50"/>
      <c r="E595" s="50"/>
      <c r="F595" s="50"/>
      <c r="G595" s="50"/>
      <c r="H595" s="50"/>
      <c r="I595" s="48"/>
      <c r="J595" s="50"/>
      <c r="K595" s="50"/>
      <c r="L595" s="50"/>
      <c r="M595" s="50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50"/>
      <c r="B596" s="4"/>
      <c r="C596" s="50"/>
      <c r="D596" s="50"/>
      <c r="E596" s="50"/>
      <c r="F596" s="50"/>
      <c r="G596" s="50"/>
      <c r="H596" s="50"/>
      <c r="I596" s="48"/>
      <c r="J596" s="50"/>
      <c r="K596" s="50"/>
      <c r="L596" s="50"/>
      <c r="M596" s="50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50"/>
      <c r="B597" s="4"/>
      <c r="C597" s="50"/>
      <c r="D597" s="50"/>
      <c r="E597" s="50"/>
      <c r="F597" s="50"/>
      <c r="G597" s="50"/>
      <c r="H597" s="50"/>
      <c r="I597" s="48"/>
      <c r="J597" s="50"/>
      <c r="K597" s="50"/>
      <c r="L597" s="50"/>
      <c r="M597" s="50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50"/>
      <c r="B598" s="4"/>
      <c r="C598" s="50"/>
      <c r="D598" s="50"/>
      <c r="E598" s="50"/>
      <c r="F598" s="50"/>
      <c r="G598" s="50"/>
      <c r="H598" s="50"/>
      <c r="I598" s="48"/>
      <c r="J598" s="50"/>
      <c r="K598" s="50"/>
      <c r="L598" s="50"/>
      <c r="M598" s="50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50"/>
      <c r="B599" s="4"/>
      <c r="C599" s="50"/>
      <c r="D599" s="50"/>
      <c r="E599" s="50"/>
      <c r="F599" s="50"/>
      <c r="G599" s="50"/>
      <c r="H599" s="50"/>
      <c r="I599" s="48"/>
      <c r="J599" s="50"/>
      <c r="K599" s="50"/>
      <c r="L599" s="50"/>
      <c r="M599" s="50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50"/>
      <c r="B600" s="4"/>
      <c r="C600" s="50"/>
      <c r="D600" s="50"/>
      <c r="E600" s="50"/>
      <c r="F600" s="50"/>
      <c r="G600" s="50"/>
      <c r="H600" s="50"/>
      <c r="I600" s="48"/>
      <c r="J600" s="50"/>
      <c r="K600" s="50"/>
      <c r="L600" s="50"/>
      <c r="M600" s="50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50"/>
      <c r="B601" s="4"/>
      <c r="C601" s="50"/>
      <c r="D601" s="50"/>
      <c r="E601" s="50"/>
      <c r="F601" s="50"/>
      <c r="G601" s="50"/>
      <c r="H601" s="50"/>
      <c r="I601" s="48"/>
      <c r="J601" s="50"/>
      <c r="K601" s="50"/>
      <c r="L601" s="50"/>
      <c r="M601" s="50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50"/>
      <c r="B602" s="4"/>
      <c r="C602" s="50"/>
      <c r="D602" s="50"/>
      <c r="E602" s="50"/>
      <c r="F602" s="50"/>
      <c r="G602" s="50"/>
      <c r="H602" s="50"/>
      <c r="I602" s="48"/>
      <c r="J602" s="50"/>
      <c r="K602" s="50"/>
      <c r="L602" s="50"/>
      <c r="M602" s="50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50"/>
      <c r="B603" s="4"/>
      <c r="C603" s="50"/>
      <c r="D603" s="50"/>
      <c r="E603" s="50"/>
      <c r="F603" s="50"/>
      <c r="G603" s="50"/>
      <c r="H603" s="50"/>
      <c r="I603" s="48"/>
      <c r="J603" s="50"/>
      <c r="K603" s="50"/>
      <c r="L603" s="50"/>
      <c r="M603" s="50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50"/>
      <c r="B604" s="4"/>
      <c r="C604" s="50"/>
      <c r="D604" s="50"/>
      <c r="E604" s="50"/>
      <c r="F604" s="50"/>
      <c r="G604" s="50"/>
      <c r="H604" s="50"/>
      <c r="I604" s="48"/>
      <c r="J604" s="50"/>
      <c r="K604" s="50"/>
      <c r="L604" s="50"/>
      <c r="M604" s="50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50"/>
      <c r="B605" s="4"/>
      <c r="C605" s="50"/>
      <c r="D605" s="50"/>
      <c r="E605" s="50"/>
      <c r="F605" s="50"/>
      <c r="G605" s="50"/>
      <c r="H605" s="50"/>
      <c r="I605" s="48"/>
      <c r="J605" s="50"/>
      <c r="K605" s="50"/>
      <c r="L605" s="50"/>
      <c r="M605" s="50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50"/>
      <c r="B606" s="4"/>
      <c r="C606" s="50"/>
      <c r="D606" s="50"/>
      <c r="E606" s="50"/>
      <c r="F606" s="50"/>
      <c r="G606" s="50"/>
      <c r="H606" s="50"/>
      <c r="I606" s="48"/>
      <c r="J606" s="50"/>
      <c r="K606" s="50"/>
      <c r="L606" s="50"/>
      <c r="M606" s="50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50"/>
      <c r="B607" s="4"/>
      <c r="C607" s="50"/>
      <c r="D607" s="50"/>
      <c r="E607" s="50"/>
      <c r="F607" s="50"/>
      <c r="G607" s="50"/>
      <c r="H607" s="50"/>
      <c r="I607" s="48"/>
      <c r="J607" s="50"/>
      <c r="K607" s="50"/>
      <c r="L607" s="50"/>
      <c r="M607" s="50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50"/>
      <c r="B608" s="4"/>
      <c r="C608" s="50"/>
      <c r="D608" s="50"/>
      <c r="E608" s="50"/>
      <c r="F608" s="50"/>
      <c r="G608" s="50"/>
      <c r="H608" s="50"/>
      <c r="I608" s="48"/>
      <c r="J608" s="50"/>
      <c r="K608" s="50"/>
      <c r="L608" s="50"/>
      <c r="M608" s="50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50"/>
      <c r="B609" s="4"/>
      <c r="C609" s="50"/>
      <c r="D609" s="50"/>
      <c r="E609" s="50"/>
      <c r="F609" s="50"/>
      <c r="G609" s="50"/>
      <c r="H609" s="50"/>
      <c r="I609" s="48"/>
      <c r="J609" s="50"/>
      <c r="K609" s="50"/>
      <c r="L609" s="50"/>
      <c r="M609" s="50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50"/>
      <c r="B610" s="4"/>
      <c r="C610" s="50"/>
      <c r="D610" s="50"/>
      <c r="E610" s="50"/>
      <c r="F610" s="50"/>
      <c r="G610" s="50"/>
      <c r="H610" s="50"/>
      <c r="I610" s="48"/>
      <c r="J610" s="50"/>
      <c r="K610" s="50"/>
      <c r="L610" s="50"/>
      <c r="M610" s="50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50"/>
      <c r="B611" s="4"/>
      <c r="C611" s="50"/>
      <c r="D611" s="50"/>
      <c r="E611" s="50"/>
      <c r="F611" s="50"/>
      <c r="G611" s="50"/>
      <c r="H611" s="50"/>
      <c r="I611" s="48"/>
      <c r="J611" s="50"/>
      <c r="K611" s="50"/>
      <c r="L611" s="50"/>
      <c r="M611" s="50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50"/>
      <c r="B612" s="4"/>
      <c r="C612" s="50"/>
      <c r="D612" s="50"/>
      <c r="E612" s="50"/>
      <c r="F612" s="50"/>
      <c r="G612" s="50"/>
      <c r="H612" s="50"/>
      <c r="I612" s="48"/>
      <c r="J612" s="50"/>
      <c r="K612" s="50"/>
      <c r="L612" s="50"/>
      <c r="M612" s="50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50"/>
      <c r="B613" s="4"/>
      <c r="C613" s="50"/>
      <c r="D613" s="50"/>
      <c r="E613" s="50"/>
      <c r="F613" s="50"/>
      <c r="G613" s="50"/>
      <c r="H613" s="50"/>
      <c r="I613" s="48"/>
      <c r="J613" s="50"/>
      <c r="K613" s="50"/>
      <c r="L613" s="50"/>
      <c r="M613" s="50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50"/>
      <c r="B614" s="4"/>
      <c r="C614" s="50"/>
      <c r="D614" s="50"/>
      <c r="E614" s="50"/>
      <c r="F614" s="50"/>
      <c r="G614" s="50"/>
      <c r="H614" s="50"/>
      <c r="I614" s="48"/>
      <c r="J614" s="50"/>
      <c r="K614" s="50"/>
      <c r="L614" s="50"/>
      <c r="M614" s="50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50"/>
      <c r="B615" s="4"/>
      <c r="C615" s="50"/>
      <c r="D615" s="50"/>
      <c r="E615" s="50"/>
      <c r="F615" s="50"/>
      <c r="G615" s="50"/>
      <c r="H615" s="50"/>
      <c r="I615" s="48"/>
      <c r="J615" s="50"/>
      <c r="K615" s="50"/>
      <c r="L615" s="50"/>
      <c r="M615" s="50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50"/>
      <c r="B616" s="4"/>
      <c r="C616" s="50"/>
      <c r="D616" s="50"/>
      <c r="E616" s="50"/>
      <c r="F616" s="50"/>
      <c r="G616" s="50"/>
      <c r="H616" s="50"/>
      <c r="I616" s="48"/>
      <c r="J616" s="50"/>
      <c r="K616" s="50"/>
      <c r="L616" s="50"/>
      <c r="M616" s="50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50"/>
      <c r="B617" s="4"/>
      <c r="C617" s="50"/>
      <c r="D617" s="50"/>
      <c r="E617" s="50"/>
      <c r="F617" s="50"/>
      <c r="G617" s="50"/>
      <c r="H617" s="50"/>
      <c r="I617" s="48"/>
      <c r="J617" s="50"/>
      <c r="K617" s="50"/>
      <c r="L617" s="50"/>
      <c r="M617" s="50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50"/>
      <c r="B618" s="4"/>
      <c r="C618" s="50"/>
      <c r="D618" s="50"/>
      <c r="E618" s="50"/>
      <c r="F618" s="50"/>
      <c r="G618" s="50"/>
      <c r="H618" s="50"/>
      <c r="I618" s="48"/>
      <c r="J618" s="50"/>
      <c r="K618" s="50"/>
      <c r="L618" s="50"/>
      <c r="M618" s="50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50"/>
      <c r="B619" s="4"/>
      <c r="C619" s="50"/>
      <c r="D619" s="50"/>
      <c r="E619" s="50"/>
      <c r="F619" s="50"/>
      <c r="G619" s="50"/>
      <c r="H619" s="50"/>
      <c r="I619" s="48"/>
      <c r="J619" s="50"/>
      <c r="K619" s="50"/>
      <c r="L619" s="50"/>
      <c r="M619" s="50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50"/>
      <c r="B620" s="4"/>
      <c r="C620" s="50"/>
      <c r="D620" s="50"/>
      <c r="E620" s="50"/>
      <c r="F620" s="50"/>
      <c r="G620" s="50"/>
      <c r="H620" s="50"/>
      <c r="I620" s="48"/>
      <c r="J620" s="50"/>
      <c r="K620" s="50"/>
      <c r="L620" s="50"/>
      <c r="M620" s="50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50"/>
      <c r="B621" s="4"/>
      <c r="C621" s="50"/>
      <c r="D621" s="50"/>
      <c r="E621" s="50"/>
      <c r="F621" s="50"/>
      <c r="G621" s="50"/>
      <c r="H621" s="50"/>
      <c r="I621" s="48"/>
      <c r="J621" s="50"/>
      <c r="K621" s="50"/>
      <c r="L621" s="50"/>
      <c r="M621" s="50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50"/>
      <c r="B622" s="4"/>
      <c r="C622" s="50"/>
      <c r="D622" s="50"/>
      <c r="E622" s="50"/>
      <c r="F622" s="50"/>
      <c r="G622" s="50"/>
      <c r="H622" s="50"/>
      <c r="I622" s="48"/>
      <c r="J622" s="50"/>
      <c r="K622" s="50"/>
      <c r="L622" s="50"/>
      <c r="M622" s="50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50"/>
      <c r="B623" s="4"/>
      <c r="C623" s="50"/>
      <c r="D623" s="50"/>
      <c r="E623" s="50"/>
      <c r="F623" s="50"/>
      <c r="G623" s="50"/>
      <c r="H623" s="50"/>
      <c r="I623" s="48"/>
      <c r="J623" s="50"/>
      <c r="K623" s="50"/>
      <c r="L623" s="50"/>
      <c r="M623" s="50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50"/>
      <c r="B624" s="4"/>
      <c r="C624" s="50"/>
      <c r="D624" s="50"/>
      <c r="E624" s="50"/>
      <c r="F624" s="50"/>
      <c r="G624" s="50"/>
      <c r="H624" s="50"/>
      <c r="I624" s="48"/>
      <c r="J624" s="50"/>
      <c r="K624" s="50"/>
      <c r="L624" s="50"/>
      <c r="M624" s="50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50"/>
      <c r="B625" s="4"/>
      <c r="C625" s="50"/>
      <c r="D625" s="50"/>
      <c r="E625" s="50"/>
      <c r="F625" s="50"/>
      <c r="G625" s="50"/>
      <c r="H625" s="50"/>
      <c r="I625" s="48"/>
      <c r="J625" s="50"/>
      <c r="K625" s="50"/>
      <c r="L625" s="50"/>
      <c r="M625" s="50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50"/>
      <c r="B626" s="4"/>
      <c r="C626" s="50"/>
      <c r="D626" s="50"/>
      <c r="E626" s="50"/>
      <c r="F626" s="50"/>
      <c r="G626" s="50"/>
      <c r="H626" s="50"/>
      <c r="I626" s="48"/>
      <c r="J626" s="50"/>
      <c r="K626" s="50"/>
      <c r="L626" s="50"/>
      <c r="M626" s="50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50"/>
      <c r="B627" s="4"/>
      <c r="C627" s="50"/>
      <c r="D627" s="50"/>
      <c r="E627" s="50"/>
      <c r="F627" s="50"/>
      <c r="G627" s="50"/>
      <c r="H627" s="50"/>
      <c r="I627" s="48"/>
      <c r="J627" s="50"/>
      <c r="K627" s="50"/>
      <c r="L627" s="50"/>
      <c r="M627" s="50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50"/>
      <c r="B628" s="4"/>
      <c r="C628" s="50"/>
      <c r="D628" s="50"/>
      <c r="E628" s="50"/>
      <c r="F628" s="50"/>
      <c r="G628" s="50"/>
      <c r="H628" s="50"/>
      <c r="I628" s="48"/>
      <c r="J628" s="50"/>
      <c r="K628" s="50"/>
      <c r="L628" s="50"/>
      <c r="M628" s="50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50"/>
      <c r="B629" s="4"/>
      <c r="C629" s="50"/>
      <c r="D629" s="50"/>
      <c r="E629" s="50"/>
      <c r="F629" s="50"/>
      <c r="G629" s="50"/>
      <c r="H629" s="50"/>
      <c r="I629" s="48"/>
      <c r="J629" s="50"/>
      <c r="K629" s="50"/>
      <c r="L629" s="50"/>
      <c r="M629" s="50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50"/>
      <c r="B630" s="4"/>
      <c r="C630" s="50"/>
      <c r="D630" s="50"/>
      <c r="E630" s="50"/>
      <c r="F630" s="50"/>
      <c r="G630" s="50"/>
      <c r="H630" s="50"/>
      <c r="I630" s="48"/>
      <c r="J630" s="50"/>
      <c r="K630" s="50"/>
      <c r="L630" s="50"/>
      <c r="M630" s="50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50"/>
      <c r="B631" s="4"/>
      <c r="C631" s="50"/>
      <c r="D631" s="50"/>
      <c r="E631" s="50"/>
      <c r="F631" s="50"/>
      <c r="G631" s="50"/>
      <c r="H631" s="50"/>
      <c r="I631" s="48"/>
      <c r="J631" s="50"/>
      <c r="K631" s="50"/>
      <c r="L631" s="50"/>
      <c r="M631" s="50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50"/>
      <c r="B632" s="4"/>
      <c r="C632" s="50"/>
      <c r="D632" s="50"/>
      <c r="E632" s="50"/>
      <c r="F632" s="50"/>
      <c r="G632" s="50"/>
      <c r="H632" s="50"/>
      <c r="I632" s="48"/>
      <c r="J632" s="50"/>
      <c r="K632" s="50"/>
      <c r="L632" s="50"/>
      <c r="M632" s="50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50"/>
      <c r="B633" s="4"/>
      <c r="C633" s="50"/>
      <c r="D633" s="50"/>
      <c r="E633" s="50"/>
      <c r="F633" s="50"/>
      <c r="G633" s="50"/>
      <c r="H633" s="50"/>
      <c r="I633" s="48"/>
      <c r="J633" s="50"/>
      <c r="K633" s="50"/>
      <c r="L633" s="50"/>
      <c r="M633" s="50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50"/>
      <c r="B634" s="4"/>
      <c r="C634" s="50"/>
      <c r="D634" s="50"/>
      <c r="E634" s="50"/>
      <c r="F634" s="50"/>
      <c r="G634" s="50"/>
      <c r="H634" s="50"/>
      <c r="I634" s="48"/>
      <c r="J634" s="50"/>
      <c r="K634" s="50"/>
      <c r="L634" s="50"/>
      <c r="M634" s="50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50"/>
      <c r="B635" s="4"/>
      <c r="C635" s="50"/>
      <c r="D635" s="50"/>
      <c r="E635" s="50"/>
      <c r="F635" s="50"/>
      <c r="G635" s="50"/>
      <c r="H635" s="50"/>
      <c r="I635" s="48"/>
      <c r="J635" s="50"/>
      <c r="K635" s="50"/>
      <c r="L635" s="50"/>
      <c r="M635" s="50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50"/>
      <c r="B636" s="4"/>
      <c r="C636" s="50"/>
      <c r="D636" s="50"/>
      <c r="E636" s="50"/>
      <c r="F636" s="50"/>
      <c r="G636" s="50"/>
      <c r="H636" s="50"/>
      <c r="I636" s="48"/>
      <c r="J636" s="50"/>
      <c r="K636" s="50"/>
      <c r="L636" s="50"/>
      <c r="M636" s="50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50"/>
      <c r="B637" s="4"/>
      <c r="C637" s="50"/>
      <c r="D637" s="50"/>
      <c r="E637" s="50"/>
      <c r="F637" s="50"/>
      <c r="G637" s="50"/>
      <c r="H637" s="50"/>
      <c r="I637" s="48"/>
      <c r="J637" s="50"/>
      <c r="K637" s="50"/>
      <c r="L637" s="50"/>
      <c r="M637" s="50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50"/>
      <c r="B638" s="4"/>
      <c r="C638" s="50"/>
      <c r="D638" s="50"/>
      <c r="E638" s="50"/>
      <c r="F638" s="50"/>
      <c r="G638" s="50"/>
      <c r="H638" s="50"/>
      <c r="I638" s="48"/>
      <c r="J638" s="50"/>
      <c r="K638" s="50"/>
      <c r="L638" s="50"/>
      <c r="M638" s="50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50"/>
      <c r="B639" s="4"/>
      <c r="C639" s="50"/>
      <c r="D639" s="50"/>
      <c r="E639" s="50"/>
      <c r="F639" s="50"/>
      <c r="G639" s="50"/>
      <c r="H639" s="50"/>
      <c r="I639" s="48"/>
      <c r="J639" s="50"/>
      <c r="K639" s="50"/>
      <c r="L639" s="50"/>
      <c r="M639" s="50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50"/>
      <c r="B640" s="4"/>
      <c r="C640" s="50"/>
      <c r="D640" s="50"/>
      <c r="E640" s="50"/>
      <c r="F640" s="50"/>
      <c r="G640" s="50"/>
      <c r="H640" s="50"/>
      <c r="I640" s="48"/>
      <c r="J640" s="50"/>
      <c r="K640" s="50"/>
      <c r="L640" s="50"/>
      <c r="M640" s="50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50"/>
      <c r="B641" s="4"/>
      <c r="C641" s="50"/>
      <c r="D641" s="50"/>
      <c r="E641" s="50"/>
      <c r="F641" s="50"/>
      <c r="G641" s="50"/>
      <c r="H641" s="50"/>
      <c r="I641" s="48"/>
      <c r="J641" s="50"/>
      <c r="K641" s="50"/>
      <c r="L641" s="50"/>
      <c r="M641" s="50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50"/>
      <c r="B642" s="4"/>
      <c r="C642" s="50"/>
      <c r="D642" s="50"/>
      <c r="E642" s="50"/>
      <c r="F642" s="50"/>
      <c r="G642" s="50"/>
      <c r="H642" s="50"/>
      <c r="I642" s="48"/>
      <c r="J642" s="50"/>
      <c r="K642" s="50"/>
      <c r="L642" s="50"/>
      <c r="M642" s="50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50"/>
      <c r="B643" s="4"/>
      <c r="C643" s="50"/>
      <c r="D643" s="50"/>
      <c r="E643" s="50"/>
      <c r="F643" s="50"/>
      <c r="G643" s="50"/>
      <c r="H643" s="50"/>
      <c r="I643" s="48"/>
      <c r="J643" s="50"/>
      <c r="K643" s="50"/>
      <c r="L643" s="50"/>
      <c r="M643" s="50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50"/>
      <c r="B644" s="4"/>
      <c r="C644" s="50"/>
      <c r="D644" s="50"/>
      <c r="E644" s="50"/>
      <c r="F644" s="50"/>
      <c r="G644" s="50"/>
      <c r="H644" s="50"/>
      <c r="I644" s="48"/>
      <c r="J644" s="50"/>
      <c r="K644" s="50"/>
      <c r="L644" s="50"/>
      <c r="M644" s="50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50"/>
      <c r="B645" s="4"/>
      <c r="C645" s="50"/>
      <c r="D645" s="50"/>
      <c r="E645" s="50"/>
      <c r="F645" s="50"/>
      <c r="G645" s="50"/>
      <c r="H645" s="50"/>
      <c r="I645" s="48"/>
      <c r="J645" s="50"/>
      <c r="K645" s="50"/>
      <c r="L645" s="50"/>
      <c r="M645" s="50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50"/>
      <c r="B646" s="4"/>
      <c r="C646" s="50"/>
      <c r="D646" s="50"/>
      <c r="E646" s="50"/>
      <c r="F646" s="50"/>
      <c r="G646" s="50"/>
      <c r="H646" s="50"/>
      <c r="I646" s="48"/>
      <c r="J646" s="50"/>
      <c r="K646" s="50"/>
      <c r="L646" s="50"/>
      <c r="M646" s="50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50"/>
      <c r="B647" s="4"/>
      <c r="C647" s="50"/>
      <c r="D647" s="50"/>
      <c r="E647" s="50"/>
      <c r="F647" s="50"/>
      <c r="G647" s="50"/>
      <c r="H647" s="50"/>
      <c r="I647" s="48"/>
      <c r="J647" s="50"/>
      <c r="K647" s="50"/>
      <c r="L647" s="50"/>
      <c r="M647" s="50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50"/>
      <c r="B648" s="4"/>
      <c r="C648" s="50"/>
      <c r="D648" s="50"/>
      <c r="E648" s="50"/>
      <c r="F648" s="50"/>
      <c r="G648" s="50"/>
      <c r="H648" s="50"/>
      <c r="I648" s="48"/>
      <c r="J648" s="50"/>
      <c r="K648" s="50"/>
      <c r="L648" s="50"/>
      <c r="M648" s="50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50"/>
      <c r="B649" s="4"/>
      <c r="C649" s="50"/>
      <c r="D649" s="50"/>
      <c r="E649" s="50"/>
      <c r="F649" s="50"/>
      <c r="G649" s="50"/>
      <c r="H649" s="50"/>
      <c r="I649" s="48"/>
      <c r="J649" s="50"/>
      <c r="K649" s="50"/>
      <c r="L649" s="50"/>
      <c r="M649" s="50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50"/>
      <c r="B650" s="4"/>
      <c r="C650" s="50"/>
      <c r="D650" s="50"/>
      <c r="E650" s="50"/>
      <c r="F650" s="50"/>
      <c r="G650" s="50"/>
      <c r="H650" s="50"/>
      <c r="I650" s="48"/>
      <c r="J650" s="50"/>
      <c r="K650" s="50"/>
      <c r="L650" s="50"/>
      <c r="M650" s="50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50"/>
      <c r="B651" s="4"/>
      <c r="C651" s="50"/>
      <c r="D651" s="50"/>
      <c r="E651" s="50"/>
      <c r="F651" s="50"/>
      <c r="G651" s="50"/>
      <c r="H651" s="50"/>
      <c r="I651" s="48"/>
      <c r="J651" s="50"/>
      <c r="K651" s="50"/>
      <c r="L651" s="50"/>
      <c r="M651" s="50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50"/>
      <c r="B652" s="4"/>
      <c r="C652" s="50"/>
      <c r="D652" s="50"/>
      <c r="E652" s="50"/>
      <c r="F652" s="50"/>
      <c r="G652" s="50"/>
      <c r="H652" s="50"/>
      <c r="I652" s="48"/>
      <c r="J652" s="50"/>
      <c r="K652" s="50"/>
      <c r="L652" s="50"/>
      <c r="M652" s="50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50"/>
      <c r="B653" s="4"/>
      <c r="C653" s="50"/>
      <c r="D653" s="50"/>
      <c r="E653" s="50"/>
      <c r="F653" s="50"/>
      <c r="G653" s="50"/>
      <c r="H653" s="50"/>
      <c r="I653" s="48"/>
      <c r="J653" s="50"/>
      <c r="K653" s="50"/>
      <c r="L653" s="50"/>
      <c r="M653" s="50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50"/>
      <c r="B654" s="4"/>
      <c r="C654" s="50"/>
      <c r="D654" s="50"/>
      <c r="E654" s="50"/>
      <c r="F654" s="50"/>
      <c r="G654" s="50"/>
      <c r="H654" s="50"/>
      <c r="I654" s="48"/>
      <c r="J654" s="50"/>
      <c r="K654" s="50"/>
      <c r="L654" s="50"/>
      <c r="M654" s="50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50"/>
      <c r="B655" s="4"/>
      <c r="C655" s="50"/>
      <c r="D655" s="50"/>
      <c r="E655" s="50"/>
      <c r="F655" s="50"/>
      <c r="G655" s="50"/>
      <c r="H655" s="50"/>
      <c r="I655" s="48"/>
      <c r="J655" s="50"/>
      <c r="K655" s="50"/>
      <c r="L655" s="50"/>
      <c r="M655" s="50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50"/>
      <c r="B656" s="4"/>
      <c r="C656" s="50"/>
      <c r="D656" s="50"/>
      <c r="E656" s="50"/>
      <c r="F656" s="50"/>
      <c r="G656" s="50"/>
      <c r="H656" s="50"/>
      <c r="I656" s="48"/>
      <c r="J656" s="50"/>
      <c r="K656" s="50"/>
      <c r="L656" s="50"/>
      <c r="M656" s="50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50"/>
      <c r="B657" s="4"/>
      <c r="C657" s="50"/>
      <c r="D657" s="50"/>
      <c r="E657" s="50"/>
      <c r="F657" s="50"/>
      <c r="G657" s="50"/>
      <c r="H657" s="50"/>
      <c r="I657" s="48"/>
      <c r="J657" s="50"/>
      <c r="K657" s="50"/>
      <c r="L657" s="50"/>
      <c r="M657" s="50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50"/>
      <c r="B658" s="4"/>
      <c r="C658" s="50"/>
      <c r="D658" s="50"/>
      <c r="E658" s="50"/>
      <c r="F658" s="50"/>
      <c r="G658" s="50"/>
      <c r="H658" s="50"/>
      <c r="I658" s="48"/>
      <c r="J658" s="50"/>
      <c r="K658" s="50"/>
      <c r="L658" s="50"/>
      <c r="M658" s="50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50"/>
      <c r="B659" s="4"/>
      <c r="C659" s="50"/>
      <c r="D659" s="50"/>
      <c r="E659" s="50"/>
      <c r="F659" s="50"/>
      <c r="G659" s="50"/>
      <c r="H659" s="50"/>
      <c r="I659" s="48"/>
      <c r="J659" s="50"/>
      <c r="K659" s="50"/>
      <c r="L659" s="50"/>
      <c r="M659" s="50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50"/>
      <c r="B660" s="4"/>
      <c r="C660" s="50"/>
      <c r="D660" s="50"/>
      <c r="E660" s="50"/>
      <c r="F660" s="50"/>
      <c r="G660" s="50"/>
      <c r="H660" s="50"/>
      <c r="I660" s="48"/>
      <c r="J660" s="50"/>
      <c r="K660" s="50"/>
      <c r="L660" s="50"/>
      <c r="M660" s="50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50"/>
      <c r="B661" s="4"/>
      <c r="C661" s="50"/>
      <c r="D661" s="50"/>
      <c r="E661" s="50"/>
      <c r="F661" s="50"/>
      <c r="G661" s="50"/>
      <c r="H661" s="50"/>
      <c r="I661" s="48"/>
      <c r="J661" s="50"/>
      <c r="K661" s="50"/>
      <c r="L661" s="50"/>
      <c r="M661" s="50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50"/>
      <c r="B662" s="4"/>
      <c r="C662" s="50"/>
      <c r="D662" s="50"/>
      <c r="E662" s="50"/>
      <c r="F662" s="50"/>
      <c r="G662" s="50"/>
      <c r="H662" s="50"/>
      <c r="I662" s="48"/>
      <c r="J662" s="50"/>
      <c r="K662" s="50"/>
      <c r="L662" s="50"/>
      <c r="M662" s="50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50"/>
      <c r="B663" s="4"/>
      <c r="C663" s="50"/>
      <c r="D663" s="50"/>
      <c r="E663" s="50"/>
      <c r="F663" s="50"/>
      <c r="G663" s="50"/>
      <c r="H663" s="50"/>
      <c r="I663" s="48"/>
      <c r="J663" s="50"/>
      <c r="K663" s="50"/>
      <c r="L663" s="50"/>
      <c r="M663" s="50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50"/>
      <c r="B664" s="4"/>
      <c r="C664" s="50"/>
      <c r="D664" s="50"/>
      <c r="E664" s="50"/>
      <c r="F664" s="50"/>
      <c r="G664" s="50"/>
      <c r="H664" s="50"/>
      <c r="I664" s="48"/>
      <c r="J664" s="50"/>
      <c r="K664" s="50"/>
      <c r="L664" s="50"/>
      <c r="M664" s="50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50"/>
      <c r="B665" s="4"/>
      <c r="C665" s="50"/>
      <c r="D665" s="50"/>
      <c r="E665" s="50"/>
      <c r="F665" s="50"/>
      <c r="G665" s="50"/>
      <c r="H665" s="50"/>
      <c r="I665" s="48"/>
      <c r="J665" s="50"/>
      <c r="K665" s="50"/>
      <c r="L665" s="50"/>
      <c r="M665" s="50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50"/>
      <c r="B666" s="4"/>
      <c r="C666" s="50"/>
      <c r="D666" s="50"/>
      <c r="E666" s="50"/>
      <c r="F666" s="50"/>
      <c r="G666" s="50"/>
      <c r="H666" s="7"/>
      <c r="I666" s="48"/>
      <c r="J666" s="6"/>
      <c r="K666" s="46"/>
      <c r="L666" s="49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50"/>
      <c r="B667" s="4"/>
      <c r="C667" s="50"/>
      <c r="D667" s="50"/>
      <c r="E667" s="50"/>
      <c r="F667" s="50"/>
      <c r="G667" s="50"/>
      <c r="H667" s="7"/>
      <c r="I667" s="48"/>
      <c r="J667" s="6"/>
      <c r="K667" s="46"/>
      <c r="L667" s="49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50"/>
      <c r="B668" s="4"/>
      <c r="C668" s="50"/>
      <c r="D668" s="50"/>
      <c r="E668" s="50"/>
      <c r="F668" s="50"/>
      <c r="G668" s="50"/>
      <c r="H668" s="7"/>
      <c r="I668" s="48"/>
      <c r="J668" s="6"/>
      <c r="K668" s="46"/>
      <c r="L668" s="49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50"/>
      <c r="B669" s="4"/>
      <c r="C669" s="50"/>
      <c r="D669" s="50"/>
      <c r="E669" s="50"/>
      <c r="F669" s="50"/>
      <c r="G669" s="50"/>
      <c r="H669" s="7"/>
      <c r="I669" s="48"/>
      <c r="J669" s="6"/>
      <c r="K669" s="46"/>
      <c r="L669" s="49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50"/>
      <c r="B670" s="4"/>
      <c r="C670" s="50"/>
      <c r="D670" s="50"/>
      <c r="E670" s="50"/>
      <c r="F670" s="50"/>
      <c r="G670" s="50"/>
      <c r="H670" s="7"/>
      <c r="I670" s="48"/>
      <c r="J670" s="6"/>
      <c r="K670" s="46"/>
      <c r="L670" s="49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50"/>
      <c r="B671" s="4"/>
      <c r="C671" s="50"/>
      <c r="D671" s="50"/>
      <c r="E671" s="50"/>
      <c r="F671" s="50"/>
      <c r="G671" s="50"/>
      <c r="H671" s="7"/>
      <c r="I671" s="48"/>
      <c r="J671" s="6"/>
      <c r="K671" s="46"/>
      <c r="L671" s="49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50"/>
      <c r="B672" s="4"/>
      <c r="C672" s="50"/>
      <c r="D672" s="50"/>
      <c r="E672" s="50"/>
      <c r="F672" s="50"/>
      <c r="G672" s="50"/>
      <c r="H672" s="7"/>
      <c r="I672" s="48"/>
      <c r="J672" s="6"/>
      <c r="K672" s="46"/>
      <c r="L672" s="49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50"/>
      <c r="B673" s="4"/>
      <c r="C673" s="50"/>
      <c r="D673" s="50"/>
      <c r="E673" s="50"/>
      <c r="F673" s="50"/>
      <c r="G673" s="50"/>
      <c r="H673" s="7"/>
      <c r="I673" s="48"/>
      <c r="J673" s="6"/>
      <c r="K673" s="46"/>
      <c r="L673" s="49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50"/>
      <c r="B674" s="4"/>
      <c r="C674" s="50"/>
      <c r="D674" s="50"/>
      <c r="E674" s="50"/>
      <c r="F674" s="50"/>
      <c r="G674" s="50"/>
      <c r="H674" s="7"/>
      <c r="I674" s="48"/>
      <c r="J674" s="6"/>
      <c r="K674" s="46"/>
      <c r="L674" s="49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50"/>
      <c r="B675" s="4"/>
      <c r="C675" s="50"/>
      <c r="D675" s="50"/>
      <c r="E675" s="50"/>
      <c r="F675" s="50"/>
      <c r="G675" s="50"/>
      <c r="H675" s="7"/>
      <c r="I675" s="48"/>
      <c r="J675" s="6"/>
      <c r="K675" s="46"/>
      <c r="L675" s="49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50"/>
      <c r="B676" s="4"/>
      <c r="C676" s="50"/>
      <c r="D676" s="50"/>
      <c r="E676" s="50"/>
      <c r="F676" s="50"/>
      <c r="G676" s="50"/>
      <c r="H676" s="7"/>
      <c r="I676" s="48"/>
      <c r="J676" s="6"/>
      <c r="K676" s="46"/>
      <c r="L676" s="49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50"/>
      <c r="B677" s="4"/>
      <c r="C677" s="50"/>
      <c r="D677" s="50"/>
      <c r="E677" s="50"/>
      <c r="F677" s="50"/>
      <c r="G677" s="50"/>
      <c r="H677" s="7"/>
      <c r="I677" s="48"/>
      <c r="J677" s="6"/>
      <c r="K677" s="46"/>
      <c r="L677" s="49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50"/>
      <c r="B678" s="4"/>
      <c r="C678" s="50"/>
      <c r="D678" s="50"/>
      <c r="E678" s="50"/>
      <c r="F678" s="50"/>
      <c r="G678" s="50"/>
      <c r="H678" s="7"/>
      <c r="I678" s="48"/>
      <c r="J678" s="6"/>
      <c r="K678" s="46"/>
      <c r="L678" s="49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50"/>
      <c r="B679" s="4"/>
      <c r="C679" s="6"/>
      <c r="D679" s="7"/>
      <c r="E679" s="8"/>
      <c r="F679" s="46"/>
      <c r="G679" s="47"/>
      <c r="H679" s="7"/>
      <c r="I679" s="48"/>
      <c r="J679" s="6"/>
      <c r="K679" s="46"/>
      <c r="L679" s="49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50"/>
      <c r="B680" s="4"/>
      <c r="C680" s="6"/>
      <c r="D680" s="7"/>
      <c r="E680" s="8"/>
      <c r="F680" s="46"/>
      <c r="G680" s="47"/>
      <c r="H680" s="7"/>
      <c r="I680" s="48"/>
      <c r="J680" s="6"/>
      <c r="K680" s="46"/>
      <c r="L680" s="49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50"/>
      <c r="B681" s="4"/>
      <c r="C681" s="6"/>
      <c r="D681" s="7"/>
      <c r="E681" s="8"/>
      <c r="F681" s="46"/>
      <c r="G681" s="47"/>
      <c r="H681" s="7"/>
      <c r="I681" s="48"/>
      <c r="J681" s="6"/>
      <c r="K681" s="46"/>
      <c r="L681" s="49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sheetData>
    <row r="1" spans="1:26">
      <c r="A1" s="82" t="s">
        <v>172</v>
      </c>
      <c r="B1" s="83" t="s">
        <v>178</v>
      </c>
      <c r="C1" s="84" t="s">
        <v>179</v>
      </c>
      <c r="D1" s="82" t="s">
        <v>182</v>
      </c>
      <c r="E1" s="85" t="s">
        <v>183</v>
      </c>
      <c r="F1" s="86" t="s">
        <v>6</v>
      </c>
      <c r="G1" s="82" t="s">
        <v>5</v>
      </c>
      <c r="H1" s="86" t="s">
        <v>188</v>
      </c>
      <c r="I1" s="87" t="s">
        <v>11</v>
      </c>
      <c r="J1" s="89" t="s">
        <v>191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91" t="s">
        <v>193</v>
      </c>
      <c r="B2" s="83" t="s">
        <v>195</v>
      </c>
      <c r="C2" s="84" t="s">
        <v>196</v>
      </c>
      <c r="D2" s="82" t="s">
        <v>197</v>
      </c>
      <c r="E2" s="85" t="s">
        <v>198</v>
      </c>
      <c r="F2" s="86" t="s">
        <v>199</v>
      </c>
      <c r="G2" s="82" t="s">
        <v>201</v>
      </c>
      <c r="H2" s="86" t="s">
        <v>202</v>
      </c>
      <c r="I2" s="87" t="s">
        <v>203</v>
      </c>
      <c r="J2" s="89" t="s">
        <v>204</v>
      </c>
      <c r="K2" s="92"/>
      <c r="L2" s="92"/>
      <c r="M2" s="92"/>
      <c r="N2" s="92"/>
      <c r="O2" s="92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91" t="s">
        <v>208</v>
      </c>
      <c r="B3" s="83" t="s">
        <v>209</v>
      </c>
      <c r="C3" s="84" t="s">
        <v>210</v>
      </c>
      <c r="D3" s="82" t="s">
        <v>211</v>
      </c>
      <c r="E3" s="85" t="s">
        <v>212</v>
      </c>
      <c r="F3" s="86" t="s">
        <v>213</v>
      </c>
      <c r="G3" s="82" t="s">
        <v>215</v>
      </c>
      <c r="H3" s="86" t="s">
        <v>216</v>
      </c>
      <c r="I3" s="87" t="s">
        <v>217</v>
      </c>
      <c r="J3" s="89" t="s">
        <v>218</v>
      </c>
      <c r="K3" s="92"/>
      <c r="L3" s="92"/>
      <c r="M3" s="92"/>
      <c r="N3" s="92"/>
      <c r="O3" s="9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91" t="s">
        <v>220</v>
      </c>
      <c r="B4" s="83" t="s">
        <v>221</v>
      </c>
      <c r="C4" s="84" t="s">
        <v>222</v>
      </c>
      <c r="D4" s="82" t="s">
        <v>223</v>
      </c>
      <c r="E4" s="85" t="s">
        <v>224</v>
      </c>
      <c r="F4" s="86" t="s">
        <v>225</v>
      </c>
      <c r="G4" s="82" t="s">
        <v>226</v>
      </c>
      <c r="H4" s="86" t="s">
        <v>227</v>
      </c>
      <c r="I4" s="87" t="s">
        <v>228</v>
      </c>
      <c r="J4" s="89" t="s">
        <v>229</v>
      </c>
      <c r="K4" s="92"/>
      <c r="L4" s="92"/>
      <c r="M4" s="92"/>
      <c r="N4" s="92"/>
      <c r="O4" s="92"/>
      <c r="P4" s="9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91" t="s">
        <v>230</v>
      </c>
      <c r="B5" s="83" t="s">
        <v>231</v>
      </c>
      <c r="C5" s="84" t="s">
        <v>232</v>
      </c>
      <c r="D5" s="82" t="s">
        <v>233</v>
      </c>
      <c r="E5" s="85" t="s">
        <v>234</v>
      </c>
      <c r="F5" s="86" t="s">
        <v>235</v>
      </c>
      <c r="G5" s="82" t="s">
        <v>236</v>
      </c>
      <c r="H5" s="86" t="s">
        <v>237</v>
      </c>
      <c r="I5" s="87" t="s">
        <v>238</v>
      </c>
      <c r="J5" s="89" t="s">
        <v>240</v>
      </c>
      <c r="K5" s="92"/>
      <c r="L5" s="92"/>
      <c r="M5" s="92"/>
      <c r="N5" s="92"/>
      <c r="O5" s="92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1" t="s">
        <v>241</v>
      </c>
      <c r="B6" s="83" t="s">
        <v>242</v>
      </c>
      <c r="C6" s="84" t="s">
        <v>243</v>
      </c>
      <c r="D6" s="82" t="s">
        <v>245</v>
      </c>
      <c r="E6" s="85" t="s">
        <v>245</v>
      </c>
      <c r="F6" s="86" t="s">
        <v>246</v>
      </c>
      <c r="G6" s="82" t="s">
        <v>247</v>
      </c>
      <c r="H6" s="86" t="s">
        <v>248</v>
      </c>
      <c r="I6" s="93" t="s">
        <v>245</v>
      </c>
      <c r="J6" s="89" t="s">
        <v>251</v>
      </c>
      <c r="K6" s="92"/>
      <c r="L6" s="92"/>
      <c r="M6" s="92"/>
      <c r="N6" s="92"/>
      <c r="O6" s="92"/>
      <c r="P6" s="9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4" t="s">
        <v>253</v>
      </c>
      <c r="B7" s="95"/>
      <c r="C7" s="96" t="s">
        <v>257</v>
      </c>
      <c r="D7" s="97"/>
      <c r="E7" s="92"/>
      <c r="F7" s="98"/>
      <c r="G7" s="82" t="s">
        <v>257</v>
      </c>
      <c r="H7" s="99" t="s">
        <v>261</v>
      </c>
      <c r="I7" s="100"/>
      <c r="J7" s="89" t="s">
        <v>266</v>
      </c>
      <c r="K7" s="92"/>
      <c r="L7" s="92"/>
      <c r="M7" s="9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/>
      <c r="B8" s="95"/>
      <c r="C8" s="101"/>
      <c r="D8" s="102"/>
      <c r="E8" s="4"/>
      <c r="F8" s="98"/>
      <c r="G8" s="102"/>
      <c r="H8" s="99" t="s">
        <v>268</v>
      </c>
      <c r="I8" s="100"/>
      <c r="J8" s="89" t="s">
        <v>269</v>
      </c>
      <c r="K8" s="92"/>
      <c r="L8" s="92"/>
      <c r="M8" s="9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3"/>
  <sheetViews>
    <sheetView workbookViewId="0"/>
  </sheetViews>
  <sheetFormatPr baseColWidth="10" defaultColWidth="14.42578125" defaultRowHeight="15" customHeight="1"/>
  <cols>
    <col min="1" max="1" width="49.7109375" customWidth="1"/>
    <col min="2" max="2" width="17.28515625" customWidth="1"/>
    <col min="3" max="3" width="50.140625" customWidth="1"/>
    <col min="4" max="26" width="17.28515625" customWidth="1"/>
  </cols>
  <sheetData>
    <row r="1" spans="1:25" ht="12.75">
      <c r="A1" s="111" t="s">
        <v>363</v>
      </c>
      <c r="B1" s="111" t="s">
        <v>366</v>
      </c>
      <c r="C1" s="111" t="s">
        <v>367</v>
      </c>
      <c r="D1" s="111" t="s">
        <v>366</v>
      </c>
      <c r="E1" s="111" t="s">
        <v>368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2.75">
      <c r="A2" s="11" t="s">
        <v>27</v>
      </c>
      <c r="B2" s="113" t="s">
        <v>369</v>
      </c>
      <c r="C2" s="114"/>
    </row>
    <row r="3" spans="1:25" ht="12.75">
      <c r="A3" s="11" t="s">
        <v>28</v>
      </c>
      <c r="B3" s="115" t="s">
        <v>371</v>
      </c>
      <c r="D3" s="114"/>
    </row>
    <row r="4" spans="1:25" ht="12.75">
      <c r="A4" s="11" t="s">
        <v>29</v>
      </c>
      <c r="B4" s="115" t="s">
        <v>374</v>
      </c>
      <c r="D4" s="114"/>
    </row>
    <row r="5" spans="1:25" ht="12.75">
      <c r="A5" s="11" t="s">
        <v>30</v>
      </c>
      <c r="B5" s="116" t="s">
        <v>376</v>
      </c>
      <c r="D5" s="114"/>
    </row>
    <row r="6" spans="1:25" ht="12.75">
      <c r="A6" s="11" t="s">
        <v>31</v>
      </c>
      <c r="B6" s="117" t="s">
        <v>378</v>
      </c>
    </row>
    <row r="7" spans="1:25" ht="12.75">
      <c r="A7" s="11" t="s">
        <v>33</v>
      </c>
      <c r="B7" s="117" t="s">
        <v>381</v>
      </c>
    </row>
    <row r="8" spans="1:25" ht="12.75">
      <c r="A8" s="11" t="s">
        <v>45</v>
      </c>
      <c r="B8" s="113" t="s">
        <v>382</v>
      </c>
    </row>
    <row r="9" spans="1:25" ht="12.75">
      <c r="A9" s="11" t="s">
        <v>383</v>
      </c>
      <c r="B9" s="11" t="s">
        <v>384</v>
      </c>
    </row>
    <row r="10" spans="1:25" ht="12.75">
      <c r="A10" s="11" t="s">
        <v>385</v>
      </c>
      <c r="B10" s="119" t="s">
        <v>386</v>
      </c>
    </row>
    <row r="11" spans="1:25" ht="12.75">
      <c r="A11" s="11" t="s">
        <v>390</v>
      </c>
      <c r="B11" s="11" t="s">
        <v>391</v>
      </c>
    </row>
    <row r="14" spans="1:25" ht="15.75" customHeight="1"/>
    <row r="15" spans="1:25" ht="15.75" customHeight="1"/>
    <row r="16" spans="1:2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</sheetPr>
  <dimension ref="A1:Z975"/>
  <sheetViews>
    <sheetView workbookViewId="0"/>
  </sheetViews>
  <sheetFormatPr baseColWidth="10" defaultColWidth="14.42578125" defaultRowHeight="15" customHeight="1"/>
  <cols>
    <col min="1" max="2" width="14.42578125" customWidth="1"/>
    <col min="3" max="3" width="40.140625" customWidth="1"/>
    <col min="4" max="4" width="37.85546875" customWidth="1"/>
    <col min="5" max="17" width="14.42578125" hidden="1" customWidth="1"/>
    <col min="18" max="19" width="14.42578125" customWidth="1"/>
    <col min="20" max="26" width="17.28515625" customWidth="1"/>
  </cols>
  <sheetData>
    <row r="1" spans="1:26" ht="15.75" customHeight="1">
      <c r="A1" s="122" t="s">
        <v>444</v>
      </c>
      <c r="B1" s="122" t="s">
        <v>447</v>
      </c>
      <c r="C1" s="122" t="s">
        <v>448</v>
      </c>
      <c r="D1" s="123" t="s">
        <v>450</v>
      </c>
      <c r="E1" s="122" t="s">
        <v>452</v>
      </c>
      <c r="F1" s="122" t="s">
        <v>453</v>
      </c>
      <c r="G1" s="122" t="s">
        <v>454</v>
      </c>
      <c r="H1" s="122" t="s">
        <v>455</v>
      </c>
      <c r="I1" s="122" t="s">
        <v>456</v>
      </c>
      <c r="J1" s="122" t="s">
        <v>457</v>
      </c>
      <c r="K1" s="122" t="s">
        <v>458</v>
      </c>
      <c r="L1" s="122" t="s">
        <v>459</v>
      </c>
      <c r="M1" s="122" t="s">
        <v>460</v>
      </c>
      <c r="N1" s="122" t="s">
        <v>461</v>
      </c>
      <c r="O1" s="122" t="s">
        <v>462</v>
      </c>
      <c r="Q1" s="122" t="s">
        <v>463</v>
      </c>
      <c r="R1" s="124" t="s">
        <v>464</v>
      </c>
      <c r="S1" s="124" t="s">
        <v>466</v>
      </c>
    </row>
    <row r="2" spans="1:26" ht="15.75" customHeight="1">
      <c r="C2" s="125" t="s">
        <v>468</v>
      </c>
      <c r="D2" s="126"/>
      <c r="S2" s="11">
        <v>4</v>
      </c>
    </row>
    <row r="3" spans="1:26" ht="15.75" customHeight="1">
      <c r="C3" s="125" t="s">
        <v>471</v>
      </c>
      <c r="D3" s="126"/>
    </row>
    <row r="4" spans="1:26" ht="15.75" customHeight="1">
      <c r="C4" s="125" t="s">
        <v>472</v>
      </c>
      <c r="D4" s="126"/>
    </row>
    <row r="5" spans="1:26" ht="15.75" customHeight="1">
      <c r="C5" s="125" t="s">
        <v>473</v>
      </c>
      <c r="D5" s="126"/>
    </row>
    <row r="6" spans="1:26" ht="12.75">
      <c r="C6" s="11" t="s">
        <v>474</v>
      </c>
      <c r="S6" s="11">
        <v>2</v>
      </c>
      <c r="T6" s="127">
        <f>SUM(S2:S6)</f>
        <v>6</v>
      </c>
    </row>
    <row r="7" spans="1:26" ht="12.75">
      <c r="A7" s="129"/>
      <c r="B7" s="129"/>
      <c r="C7" s="130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129"/>
      <c r="U7" s="129"/>
      <c r="V7" s="129"/>
      <c r="W7" s="129"/>
      <c r="X7" s="129"/>
      <c r="Y7" s="129"/>
      <c r="Z7" s="129"/>
    </row>
    <row r="8" spans="1:26" ht="12.75">
      <c r="A8" s="11">
        <v>609570763</v>
      </c>
      <c r="C8" s="11" t="s">
        <v>485</v>
      </c>
      <c r="S8" s="11">
        <v>1</v>
      </c>
      <c r="T8" s="11" t="s">
        <v>486</v>
      </c>
    </row>
    <row r="9" spans="1:26" ht="12.75">
      <c r="A9" s="11"/>
      <c r="C9" s="11" t="s">
        <v>487</v>
      </c>
      <c r="S9" s="11">
        <v>2</v>
      </c>
      <c r="T9" s="11"/>
    </row>
    <row r="10" spans="1:26" ht="12.75">
      <c r="A10" s="11">
        <v>651802291</v>
      </c>
      <c r="B10" s="11" t="s">
        <v>488</v>
      </c>
      <c r="C10" s="11" t="s">
        <v>489</v>
      </c>
      <c r="S10" s="11">
        <v>2</v>
      </c>
      <c r="T10" s="11" t="s">
        <v>491</v>
      </c>
    </row>
    <row r="11" spans="1:26" ht="12.75">
      <c r="C11" s="11" t="s">
        <v>492</v>
      </c>
      <c r="S11" s="11">
        <v>2</v>
      </c>
    </row>
    <row r="12" spans="1:26" ht="15.75" customHeight="1">
      <c r="C12" s="125" t="s">
        <v>493</v>
      </c>
      <c r="D12" s="126"/>
      <c r="S12" s="11">
        <v>2</v>
      </c>
    </row>
    <row r="13" spans="1:26" ht="15.75" customHeight="1">
      <c r="C13" s="125" t="s">
        <v>495</v>
      </c>
      <c r="D13" s="126"/>
      <c r="S13" s="11">
        <v>2</v>
      </c>
    </row>
    <row r="14" spans="1:26" ht="15.75" customHeight="1">
      <c r="A14" s="11">
        <v>656805938</v>
      </c>
      <c r="C14" s="125" t="s">
        <v>496</v>
      </c>
      <c r="D14" s="131" t="s">
        <v>497</v>
      </c>
    </row>
    <row r="15" spans="1:26" ht="15.75" customHeight="1">
      <c r="C15" s="122"/>
      <c r="D15" s="126"/>
    </row>
    <row r="16" spans="1:26" ht="15.75" customHeight="1">
      <c r="C16" s="122"/>
      <c r="D16" s="126"/>
    </row>
    <row r="17" spans="1:26" ht="15.75" customHeight="1">
      <c r="C17" s="122"/>
      <c r="D17" s="126"/>
    </row>
    <row r="18" spans="1:26" ht="15.75" customHeight="1">
      <c r="C18" s="122"/>
      <c r="D18" s="126"/>
    </row>
    <row r="19" spans="1:26" ht="15.75" customHeight="1">
      <c r="C19" s="122"/>
      <c r="D19" s="126"/>
    </row>
    <row r="20" spans="1:26" ht="15.75" customHeight="1">
      <c r="C20" s="122"/>
      <c r="D20" s="126"/>
    </row>
    <row r="21" spans="1:26" ht="15.75" customHeight="1">
      <c r="C21" s="122"/>
      <c r="D21" s="126"/>
      <c r="T21" s="127">
        <f>SUM(S8:S21)</f>
        <v>11</v>
      </c>
    </row>
    <row r="22" spans="1:26" ht="15.75" customHeight="1">
      <c r="A22" s="30">
        <v>638987766</v>
      </c>
      <c r="B22" s="30" t="s">
        <v>503</v>
      </c>
      <c r="C22" s="132"/>
      <c r="D22" s="30" t="s">
        <v>505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30" t="s">
        <v>506</v>
      </c>
      <c r="S22" s="30">
        <v>2</v>
      </c>
      <c r="T22" s="75"/>
      <c r="U22" s="75"/>
      <c r="V22" s="75"/>
      <c r="W22" s="75"/>
      <c r="X22" s="75"/>
      <c r="Y22" s="75"/>
      <c r="Z22" s="75"/>
    </row>
    <row r="23" spans="1:26" ht="15.75" customHeight="1">
      <c r="C23" s="125" t="s">
        <v>507</v>
      </c>
      <c r="D23" s="131" t="s">
        <v>509</v>
      </c>
      <c r="S23" s="11">
        <v>2</v>
      </c>
    </row>
    <row r="24" spans="1:26" ht="15.75" customHeight="1">
      <c r="A24" s="11">
        <v>687960378</v>
      </c>
      <c r="B24" s="11" t="s">
        <v>510</v>
      </c>
      <c r="C24" s="125" t="s">
        <v>511</v>
      </c>
      <c r="D24" s="131" t="s">
        <v>46</v>
      </c>
      <c r="S24" s="11">
        <v>2</v>
      </c>
    </row>
    <row r="25" spans="1:26" ht="15.75" customHeight="1">
      <c r="A25" s="11">
        <v>687536318</v>
      </c>
      <c r="C25" s="125" t="s">
        <v>512</v>
      </c>
      <c r="D25" s="131" t="s">
        <v>514</v>
      </c>
      <c r="S25" s="11">
        <v>2</v>
      </c>
    </row>
    <row r="26" spans="1:26" ht="15.75" customHeight="1">
      <c r="C26" s="125" t="s">
        <v>515</v>
      </c>
      <c r="D26" s="131" t="s">
        <v>516</v>
      </c>
      <c r="S26" s="11">
        <v>2</v>
      </c>
    </row>
    <row r="27" spans="1:26" ht="15.75" customHeight="1">
      <c r="C27" s="125" t="s">
        <v>517</v>
      </c>
      <c r="D27" s="131"/>
      <c r="S27" s="11">
        <v>2</v>
      </c>
    </row>
    <row r="28" spans="1:26" ht="15.75" customHeight="1">
      <c r="C28" s="125" t="s">
        <v>519</v>
      </c>
      <c r="D28" s="126"/>
      <c r="S28" s="11">
        <v>2</v>
      </c>
    </row>
    <row r="29" spans="1:26" ht="15.75" customHeight="1">
      <c r="C29" s="122"/>
      <c r="D29" s="126"/>
      <c r="T29" s="127">
        <f>SUM(S23:S29)</f>
        <v>12</v>
      </c>
    </row>
    <row r="30" spans="1:26" ht="15.75" customHeight="1">
      <c r="C30" s="122"/>
      <c r="D30" s="126"/>
    </row>
    <row r="31" spans="1:26" ht="15.75" customHeight="1">
      <c r="C31" s="122"/>
      <c r="D31" s="126"/>
    </row>
    <row r="32" spans="1:26" ht="15.75" customHeight="1">
      <c r="C32" s="122"/>
      <c r="D32" s="126"/>
    </row>
    <row r="33" spans="3:4" ht="15.75" customHeight="1">
      <c r="C33" s="122"/>
      <c r="D33" s="126"/>
    </row>
    <row r="34" spans="3:4" ht="15.75" customHeight="1">
      <c r="C34" s="122"/>
      <c r="D34" s="126"/>
    </row>
    <row r="35" spans="3:4" ht="15.75" customHeight="1">
      <c r="C35" s="122"/>
      <c r="D35" s="126"/>
    </row>
    <row r="36" spans="3:4" ht="15.75" customHeight="1">
      <c r="C36" s="122"/>
      <c r="D36" s="126"/>
    </row>
    <row r="37" spans="3:4" ht="15.75" customHeight="1">
      <c r="C37" s="122"/>
      <c r="D37" s="126"/>
    </row>
    <row r="38" spans="3:4" ht="15.75" customHeight="1">
      <c r="C38" s="122"/>
      <c r="D38" s="126"/>
    </row>
    <row r="39" spans="3:4" ht="15.75" customHeight="1">
      <c r="C39" s="122"/>
      <c r="D39" s="126"/>
    </row>
    <row r="40" spans="3:4" ht="15.75" customHeight="1">
      <c r="C40" s="122"/>
      <c r="D40" s="126"/>
    </row>
    <row r="41" spans="3:4" ht="15.75" customHeight="1">
      <c r="C41" s="122"/>
      <c r="D41" s="126"/>
    </row>
    <row r="42" spans="3:4" ht="15.75" customHeight="1">
      <c r="C42" s="122"/>
      <c r="D42" s="126"/>
    </row>
    <row r="43" spans="3:4" ht="15.75" customHeight="1">
      <c r="C43" s="122"/>
      <c r="D43" s="126"/>
    </row>
    <row r="44" spans="3:4" ht="15.75" customHeight="1">
      <c r="C44" s="122"/>
      <c r="D44" s="126"/>
    </row>
    <row r="45" spans="3:4" ht="15.75" customHeight="1">
      <c r="C45" s="122"/>
      <c r="D45" s="126"/>
    </row>
    <row r="46" spans="3:4" ht="15.75" customHeight="1">
      <c r="C46" s="122"/>
      <c r="D46" s="126"/>
    </row>
    <row r="47" spans="3:4" ht="15.75" customHeight="1">
      <c r="C47" s="122"/>
      <c r="D47" s="126"/>
    </row>
    <row r="48" spans="3:4" ht="15.75" customHeight="1">
      <c r="C48" s="122"/>
      <c r="D48" s="126"/>
    </row>
    <row r="49" spans="3:4" ht="15.75" customHeight="1">
      <c r="C49" s="122"/>
      <c r="D49" s="126"/>
    </row>
    <row r="50" spans="3:4" ht="15.75" customHeight="1">
      <c r="C50" s="122"/>
      <c r="D50" s="126"/>
    </row>
    <row r="51" spans="3:4" ht="15.75" customHeight="1">
      <c r="C51" s="122"/>
      <c r="D51" s="126"/>
    </row>
    <row r="52" spans="3:4" ht="15.75" customHeight="1">
      <c r="C52" s="122"/>
      <c r="D52" s="126"/>
    </row>
    <row r="53" spans="3:4" ht="15.75" customHeight="1">
      <c r="C53" s="122"/>
      <c r="D53" s="126"/>
    </row>
    <row r="54" spans="3:4" ht="15.75" customHeight="1">
      <c r="C54" s="122"/>
      <c r="D54" s="126"/>
    </row>
    <row r="55" spans="3:4" ht="15.75" customHeight="1">
      <c r="C55" s="122"/>
      <c r="D55" s="126"/>
    </row>
    <row r="56" spans="3:4" ht="15.75" customHeight="1">
      <c r="C56" s="122"/>
      <c r="D56" s="126"/>
    </row>
    <row r="57" spans="3:4" ht="15.75" customHeight="1">
      <c r="C57" s="122"/>
      <c r="D57" s="126"/>
    </row>
    <row r="58" spans="3:4" ht="15.75" customHeight="1">
      <c r="C58" s="122"/>
      <c r="D58" s="126"/>
    </row>
    <row r="59" spans="3:4" ht="15.75" customHeight="1">
      <c r="C59" s="122"/>
      <c r="D59" s="126"/>
    </row>
    <row r="60" spans="3:4" ht="15.75" customHeight="1">
      <c r="C60" s="122"/>
      <c r="D60" s="126"/>
    </row>
    <row r="61" spans="3:4" ht="15.75" customHeight="1">
      <c r="C61" s="122"/>
      <c r="D61" s="126"/>
    </row>
    <row r="62" spans="3:4" ht="15.75" customHeight="1">
      <c r="C62" s="122"/>
      <c r="D62" s="126"/>
    </row>
    <row r="63" spans="3:4" ht="15.75" customHeight="1">
      <c r="C63" s="122"/>
      <c r="D63" s="126"/>
    </row>
    <row r="64" spans="3:4" ht="15.75" customHeight="1">
      <c r="C64" s="122"/>
      <c r="D64" s="126"/>
    </row>
    <row r="65" spans="3:4" ht="15.75" customHeight="1">
      <c r="C65" s="122"/>
      <c r="D65" s="126"/>
    </row>
    <row r="66" spans="3:4" ht="15.75" customHeight="1">
      <c r="C66" s="122"/>
      <c r="D66" s="126"/>
    </row>
    <row r="67" spans="3:4" ht="15.75" customHeight="1">
      <c r="C67" s="122"/>
      <c r="D67" s="126"/>
    </row>
    <row r="68" spans="3:4" ht="15.75" customHeight="1">
      <c r="C68" s="122"/>
      <c r="D68" s="126"/>
    </row>
    <row r="69" spans="3:4" ht="15.75" customHeight="1">
      <c r="C69" s="122"/>
      <c r="D69" s="126"/>
    </row>
    <row r="70" spans="3:4" ht="15.75" customHeight="1">
      <c r="C70" s="122"/>
      <c r="D70" s="126"/>
    </row>
    <row r="71" spans="3:4" ht="15.75" customHeight="1">
      <c r="C71" s="122"/>
      <c r="D71" s="126"/>
    </row>
    <row r="72" spans="3:4" ht="15.75" customHeight="1">
      <c r="C72" s="122"/>
      <c r="D72" s="126"/>
    </row>
    <row r="73" spans="3:4" ht="15.75" customHeight="1">
      <c r="C73" s="122"/>
      <c r="D73" s="126"/>
    </row>
    <row r="74" spans="3:4" ht="15.75" customHeight="1">
      <c r="C74" s="122"/>
      <c r="D74" s="126"/>
    </row>
    <row r="75" spans="3:4" ht="15.75" customHeight="1">
      <c r="C75" s="122"/>
      <c r="D75" s="126"/>
    </row>
    <row r="76" spans="3:4" ht="15.75" customHeight="1">
      <c r="C76" s="122"/>
      <c r="D76" s="126"/>
    </row>
    <row r="77" spans="3:4" ht="15.75" customHeight="1">
      <c r="C77" s="122"/>
      <c r="D77" s="126"/>
    </row>
    <row r="78" spans="3:4" ht="15.75" customHeight="1">
      <c r="C78" s="122"/>
      <c r="D78" s="126"/>
    </row>
    <row r="79" spans="3:4" ht="15.75" customHeight="1">
      <c r="C79" s="122"/>
      <c r="D79" s="126"/>
    </row>
    <row r="80" spans="3:4" ht="15.75" customHeight="1">
      <c r="C80" s="122"/>
      <c r="D80" s="126"/>
    </row>
    <row r="81" spans="3:4" ht="15.75" customHeight="1">
      <c r="C81" s="122"/>
      <c r="D81" s="126"/>
    </row>
    <row r="82" spans="3:4" ht="15.75" customHeight="1">
      <c r="C82" s="122"/>
      <c r="D82" s="126"/>
    </row>
    <row r="83" spans="3:4" ht="15.75" customHeight="1">
      <c r="C83" s="122"/>
      <c r="D83" s="126"/>
    </row>
    <row r="84" spans="3:4" ht="15.75" customHeight="1">
      <c r="C84" s="122"/>
      <c r="D84" s="126"/>
    </row>
    <row r="85" spans="3:4" ht="15.75" customHeight="1">
      <c r="C85" s="122"/>
      <c r="D85" s="126"/>
    </row>
    <row r="86" spans="3:4" ht="15.75" customHeight="1">
      <c r="C86" s="122"/>
      <c r="D86" s="126"/>
    </row>
    <row r="87" spans="3:4" ht="15.75" customHeight="1">
      <c r="C87" s="122"/>
      <c r="D87" s="126"/>
    </row>
    <row r="88" spans="3:4" ht="15.75" customHeight="1">
      <c r="C88" s="122"/>
      <c r="D88" s="126"/>
    </row>
    <row r="89" spans="3:4" ht="15.75" customHeight="1">
      <c r="C89" s="122"/>
      <c r="D89" s="126"/>
    </row>
    <row r="90" spans="3:4" ht="15.75" customHeight="1">
      <c r="C90" s="122"/>
      <c r="D90" s="126"/>
    </row>
    <row r="91" spans="3:4" ht="15.75" customHeight="1">
      <c r="C91" s="122"/>
      <c r="D91" s="126"/>
    </row>
    <row r="92" spans="3:4" ht="15.75" customHeight="1">
      <c r="C92" s="122"/>
      <c r="D92" s="126"/>
    </row>
    <row r="93" spans="3:4" ht="15.75" customHeight="1">
      <c r="C93" s="122"/>
      <c r="D93" s="126"/>
    </row>
    <row r="94" spans="3:4" ht="15.75" customHeight="1">
      <c r="C94" s="122"/>
      <c r="D94" s="126"/>
    </row>
    <row r="95" spans="3:4" ht="15.75" customHeight="1">
      <c r="C95" s="122"/>
      <c r="D95" s="126"/>
    </row>
    <row r="96" spans="3:4" ht="15.75" customHeight="1">
      <c r="C96" s="122"/>
      <c r="D96" s="126"/>
    </row>
    <row r="97" spans="3:4" ht="15.75" customHeight="1">
      <c r="C97" s="122"/>
      <c r="D97" s="126"/>
    </row>
    <row r="98" spans="3:4" ht="15.75" customHeight="1">
      <c r="C98" s="122"/>
      <c r="D98" s="126"/>
    </row>
    <row r="99" spans="3:4" ht="15.75" customHeight="1">
      <c r="C99" s="122"/>
      <c r="D99" s="126"/>
    </row>
    <row r="100" spans="3:4" ht="15.75" customHeight="1">
      <c r="C100" s="122"/>
      <c r="D100" s="126"/>
    </row>
    <row r="101" spans="3:4" ht="15.75" customHeight="1">
      <c r="C101" s="122"/>
      <c r="D101" s="126"/>
    </row>
    <row r="102" spans="3:4" ht="15.75" customHeight="1">
      <c r="C102" s="122"/>
      <c r="D102" s="126"/>
    </row>
    <row r="103" spans="3:4" ht="15.75" customHeight="1">
      <c r="C103" s="122"/>
      <c r="D103" s="126"/>
    </row>
    <row r="104" spans="3:4" ht="15.75" customHeight="1">
      <c r="C104" s="122"/>
      <c r="D104" s="126"/>
    </row>
    <row r="105" spans="3:4" ht="15.75" customHeight="1">
      <c r="C105" s="122"/>
      <c r="D105" s="126"/>
    </row>
    <row r="106" spans="3:4" ht="15.75" customHeight="1">
      <c r="C106" s="122"/>
      <c r="D106" s="126"/>
    </row>
    <row r="107" spans="3:4" ht="15.75" customHeight="1">
      <c r="C107" s="122"/>
      <c r="D107" s="126"/>
    </row>
    <row r="108" spans="3:4" ht="15.75" customHeight="1">
      <c r="C108" s="122"/>
      <c r="D108" s="126"/>
    </row>
    <row r="109" spans="3:4" ht="15.75" customHeight="1">
      <c r="C109" s="122"/>
      <c r="D109" s="126"/>
    </row>
    <row r="110" spans="3:4" ht="15.75" customHeight="1">
      <c r="C110" s="122"/>
      <c r="D110" s="126"/>
    </row>
    <row r="111" spans="3:4" ht="15.75" customHeight="1">
      <c r="C111" s="122"/>
      <c r="D111" s="126"/>
    </row>
    <row r="112" spans="3:4" ht="15.75" customHeight="1">
      <c r="C112" s="122"/>
      <c r="D112" s="126"/>
    </row>
    <row r="113" spans="3:4" ht="15.75" customHeight="1">
      <c r="C113" s="122"/>
      <c r="D113" s="126"/>
    </row>
    <row r="114" spans="3:4" ht="15.75" customHeight="1">
      <c r="C114" s="122"/>
      <c r="D114" s="126"/>
    </row>
    <row r="115" spans="3:4" ht="15.75" customHeight="1">
      <c r="C115" s="122"/>
      <c r="D115" s="126"/>
    </row>
    <row r="116" spans="3:4" ht="15.75" customHeight="1">
      <c r="C116" s="122"/>
      <c r="D116" s="126"/>
    </row>
    <row r="117" spans="3:4" ht="15.75" customHeight="1">
      <c r="C117" s="122"/>
      <c r="D117" s="126"/>
    </row>
    <row r="118" spans="3:4" ht="15.75" customHeight="1">
      <c r="C118" s="122"/>
      <c r="D118" s="126"/>
    </row>
    <row r="119" spans="3:4" ht="15.75" customHeight="1">
      <c r="C119" s="122"/>
      <c r="D119" s="126"/>
    </row>
    <row r="120" spans="3:4" ht="15.75" customHeight="1">
      <c r="C120" s="122"/>
      <c r="D120" s="126"/>
    </row>
    <row r="121" spans="3:4" ht="15.75" customHeight="1">
      <c r="C121" s="122"/>
      <c r="D121" s="126"/>
    </row>
    <row r="122" spans="3:4" ht="15.75" customHeight="1">
      <c r="C122" s="122"/>
      <c r="D122" s="126"/>
    </row>
    <row r="123" spans="3:4" ht="15.75" customHeight="1">
      <c r="C123" s="122"/>
      <c r="D123" s="126"/>
    </row>
    <row r="124" spans="3:4" ht="15.75" customHeight="1">
      <c r="C124" s="122"/>
      <c r="D124" s="126"/>
    </row>
    <row r="125" spans="3:4" ht="15.75" customHeight="1">
      <c r="C125" s="122"/>
      <c r="D125" s="126"/>
    </row>
    <row r="126" spans="3:4" ht="15.75" customHeight="1">
      <c r="C126" s="122"/>
      <c r="D126" s="126"/>
    </row>
    <row r="127" spans="3:4" ht="15.75" customHeight="1">
      <c r="C127" s="122"/>
      <c r="D127" s="126"/>
    </row>
    <row r="128" spans="3:4" ht="15.75" customHeight="1">
      <c r="C128" s="122"/>
      <c r="D128" s="126"/>
    </row>
    <row r="129" spans="3:4" ht="15.75" customHeight="1">
      <c r="C129" s="122"/>
      <c r="D129" s="126"/>
    </row>
    <row r="130" spans="3:4" ht="15.75" customHeight="1">
      <c r="C130" s="122"/>
      <c r="D130" s="126"/>
    </row>
    <row r="131" spans="3:4" ht="15.75" customHeight="1">
      <c r="C131" s="122"/>
      <c r="D131" s="126"/>
    </row>
    <row r="132" spans="3:4" ht="15.75" customHeight="1">
      <c r="C132" s="122"/>
      <c r="D132" s="126"/>
    </row>
    <row r="133" spans="3:4" ht="15.75" customHeight="1">
      <c r="C133" s="122"/>
      <c r="D133" s="126"/>
    </row>
    <row r="134" spans="3:4" ht="15.75" customHeight="1">
      <c r="C134" s="122"/>
      <c r="D134" s="126"/>
    </row>
    <row r="135" spans="3:4" ht="15.75" customHeight="1">
      <c r="C135" s="122"/>
      <c r="D135" s="126"/>
    </row>
    <row r="136" spans="3:4" ht="15.75" customHeight="1">
      <c r="C136" s="122"/>
      <c r="D136" s="126"/>
    </row>
    <row r="137" spans="3:4" ht="15.75" customHeight="1">
      <c r="C137" s="122"/>
      <c r="D137" s="126"/>
    </row>
    <row r="138" spans="3:4" ht="15.75" customHeight="1">
      <c r="C138" s="122"/>
      <c r="D138" s="126"/>
    </row>
    <row r="139" spans="3:4" ht="15.75" customHeight="1">
      <c r="C139" s="122"/>
      <c r="D139" s="126"/>
    </row>
    <row r="140" spans="3:4" ht="15.75" customHeight="1">
      <c r="C140" s="122"/>
      <c r="D140" s="126"/>
    </row>
    <row r="141" spans="3:4" ht="15.75" customHeight="1">
      <c r="C141" s="122"/>
      <c r="D141" s="126"/>
    </row>
    <row r="142" spans="3:4" ht="15.75" customHeight="1">
      <c r="C142" s="122"/>
      <c r="D142" s="126"/>
    </row>
    <row r="143" spans="3:4" ht="15.75" customHeight="1">
      <c r="C143" s="122"/>
      <c r="D143" s="126"/>
    </row>
    <row r="144" spans="3:4" ht="15.75" customHeight="1">
      <c r="C144" s="122"/>
      <c r="D144" s="126"/>
    </row>
    <row r="145" spans="3:4" ht="15.75" customHeight="1">
      <c r="C145" s="122"/>
      <c r="D145" s="126"/>
    </row>
    <row r="146" spans="3:4" ht="15.75" customHeight="1">
      <c r="C146" s="122"/>
      <c r="D146" s="126"/>
    </row>
    <row r="147" spans="3:4" ht="15.75" customHeight="1">
      <c r="C147" s="122"/>
      <c r="D147" s="126"/>
    </row>
    <row r="148" spans="3:4" ht="15.75" customHeight="1">
      <c r="C148" s="122"/>
      <c r="D148" s="126"/>
    </row>
    <row r="149" spans="3:4" ht="15.75" customHeight="1">
      <c r="C149" s="122"/>
      <c r="D149" s="126"/>
    </row>
    <row r="150" spans="3:4" ht="15.75" customHeight="1">
      <c r="C150" s="122"/>
      <c r="D150" s="126"/>
    </row>
    <row r="151" spans="3:4" ht="15.75" customHeight="1">
      <c r="C151" s="122"/>
      <c r="D151" s="126"/>
    </row>
    <row r="152" spans="3:4" ht="15.75" customHeight="1">
      <c r="C152" s="122"/>
      <c r="D152" s="126"/>
    </row>
    <row r="153" spans="3:4" ht="15.75" customHeight="1">
      <c r="C153" s="122"/>
      <c r="D153" s="126"/>
    </row>
    <row r="154" spans="3:4" ht="15.75" customHeight="1">
      <c r="C154" s="122"/>
      <c r="D154" s="126"/>
    </row>
    <row r="155" spans="3:4" ht="15.75" customHeight="1">
      <c r="C155" s="122"/>
      <c r="D155" s="126"/>
    </row>
    <row r="156" spans="3:4" ht="15.75" customHeight="1">
      <c r="C156" s="122"/>
      <c r="D156" s="126"/>
    </row>
    <row r="157" spans="3:4" ht="15.75" customHeight="1">
      <c r="C157" s="122"/>
      <c r="D157" s="126"/>
    </row>
    <row r="158" spans="3:4" ht="15.75" customHeight="1">
      <c r="C158" s="122"/>
      <c r="D158" s="126"/>
    </row>
    <row r="159" spans="3:4" ht="15.75" customHeight="1">
      <c r="C159" s="122"/>
      <c r="D159" s="126"/>
    </row>
    <row r="160" spans="3:4" ht="15.75" customHeight="1">
      <c r="C160" s="122"/>
      <c r="D160" s="126"/>
    </row>
    <row r="161" spans="3:4" ht="15.75" customHeight="1">
      <c r="C161" s="122"/>
      <c r="D161" s="126"/>
    </row>
    <row r="162" spans="3:4" ht="15.75" customHeight="1">
      <c r="C162" s="122"/>
      <c r="D162" s="126"/>
    </row>
    <row r="163" spans="3:4" ht="15.75" customHeight="1">
      <c r="C163" s="122"/>
      <c r="D163" s="126"/>
    </row>
    <row r="164" spans="3:4" ht="15.75" customHeight="1">
      <c r="C164" s="122"/>
      <c r="D164" s="126"/>
    </row>
    <row r="165" spans="3:4" ht="15.75" customHeight="1">
      <c r="C165" s="122"/>
      <c r="D165" s="126"/>
    </row>
    <row r="166" spans="3:4" ht="15.75" customHeight="1">
      <c r="C166" s="122"/>
      <c r="D166" s="126"/>
    </row>
    <row r="167" spans="3:4" ht="15.75" customHeight="1">
      <c r="C167" s="122"/>
      <c r="D167" s="126"/>
    </row>
    <row r="168" spans="3:4" ht="15.75" customHeight="1">
      <c r="C168" s="122"/>
      <c r="D168" s="126"/>
    </row>
    <row r="169" spans="3:4" ht="15.75" customHeight="1">
      <c r="C169" s="122"/>
      <c r="D169" s="126"/>
    </row>
    <row r="170" spans="3:4" ht="15.75" customHeight="1">
      <c r="C170" s="122"/>
      <c r="D170" s="126"/>
    </row>
    <row r="171" spans="3:4" ht="15.75" customHeight="1">
      <c r="C171" s="122"/>
      <c r="D171" s="126"/>
    </row>
    <row r="172" spans="3:4" ht="15.75" customHeight="1">
      <c r="C172" s="122"/>
      <c r="D172" s="126"/>
    </row>
    <row r="173" spans="3:4" ht="15.75" customHeight="1">
      <c r="C173" s="122"/>
      <c r="D173" s="126"/>
    </row>
    <row r="174" spans="3:4" ht="15.75" customHeight="1">
      <c r="C174" s="122"/>
      <c r="D174" s="126"/>
    </row>
    <row r="175" spans="3:4" ht="15.75" customHeight="1">
      <c r="C175" s="122"/>
      <c r="D175" s="126"/>
    </row>
    <row r="176" spans="3:4" ht="15.75" customHeight="1">
      <c r="C176" s="122"/>
      <c r="D176" s="126"/>
    </row>
    <row r="177" spans="3:4" ht="15.75" customHeight="1">
      <c r="C177" s="122"/>
      <c r="D177" s="126"/>
    </row>
    <row r="178" spans="3:4" ht="15.75" customHeight="1">
      <c r="C178" s="122"/>
      <c r="D178" s="126"/>
    </row>
    <row r="179" spans="3:4" ht="15.75" customHeight="1">
      <c r="C179" s="122"/>
      <c r="D179" s="126"/>
    </row>
    <row r="180" spans="3:4" ht="15.75" customHeight="1">
      <c r="C180" s="122"/>
      <c r="D180" s="126"/>
    </row>
    <row r="181" spans="3:4" ht="15.75" customHeight="1">
      <c r="C181" s="122"/>
      <c r="D181" s="126"/>
    </row>
    <row r="182" spans="3:4" ht="15.75" customHeight="1">
      <c r="C182" s="122"/>
      <c r="D182" s="126"/>
    </row>
    <row r="183" spans="3:4" ht="15.75" customHeight="1">
      <c r="C183" s="122"/>
      <c r="D183" s="126"/>
    </row>
    <row r="184" spans="3:4" ht="15.75" customHeight="1">
      <c r="C184" s="122"/>
      <c r="D184" s="126"/>
    </row>
    <row r="185" spans="3:4" ht="15.75" customHeight="1">
      <c r="C185" s="122"/>
      <c r="D185" s="126"/>
    </row>
    <row r="186" spans="3:4" ht="15.75" customHeight="1">
      <c r="C186" s="122"/>
      <c r="D186" s="126"/>
    </row>
    <row r="187" spans="3:4" ht="15.75" customHeight="1">
      <c r="C187" s="122"/>
      <c r="D187" s="126"/>
    </row>
    <row r="188" spans="3:4" ht="15.75" customHeight="1">
      <c r="C188" s="122"/>
      <c r="D188" s="126"/>
    </row>
    <row r="189" spans="3:4" ht="15.75" customHeight="1">
      <c r="C189" s="122"/>
      <c r="D189" s="126"/>
    </row>
    <row r="190" spans="3:4" ht="15.75" customHeight="1">
      <c r="C190" s="122"/>
      <c r="D190" s="126"/>
    </row>
    <row r="191" spans="3:4" ht="15.75" customHeight="1">
      <c r="C191" s="122"/>
      <c r="D191" s="126"/>
    </row>
    <row r="192" spans="3:4" ht="15.75" customHeight="1">
      <c r="C192" s="122"/>
      <c r="D192" s="126"/>
    </row>
    <row r="193" spans="3:4" ht="15.75" customHeight="1">
      <c r="C193" s="122"/>
      <c r="D193" s="126"/>
    </row>
    <row r="194" spans="3:4" ht="15.75" customHeight="1">
      <c r="C194" s="122"/>
      <c r="D194" s="126"/>
    </row>
    <row r="195" spans="3:4" ht="15.75" customHeight="1">
      <c r="C195" s="122"/>
      <c r="D195" s="126"/>
    </row>
    <row r="196" spans="3:4" ht="15.75" customHeight="1">
      <c r="C196" s="122"/>
      <c r="D196" s="126"/>
    </row>
    <row r="197" spans="3:4" ht="15.75" customHeight="1">
      <c r="C197" s="122"/>
      <c r="D197" s="126"/>
    </row>
    <row r="198" spans="3:4" ht="15.75" customHeight="1">
      <c r="C198" s="122"/>
      <c r="D198" s="126"/>
    </row>
    <row r="199" spans="3:4" ht="15.75" customHeight="1">
      <c r="C199" s="122"/>
      <c r="D199" s="126"/>
    </row>
    <row r="200" spans="3:4" ht="15.75" customHeight="1">
      <c r="C200" s="122"/>
      <c r="D200" s="126"/>
    </row>
    <row r="201" spans="3:4" ht="15.75" customHeight="1">
      <c r="C201" s="122"/>
      <c r="D201" s="126"/>
    </row>
    <row r="202" spans="3:4" ht="15.75" customHeight="1">
      <c r="C202" s="122"/>
      <c r="D202" s="126"/>
    </row>
    <row r="203" spans="3:4" ht="15.75" customHeight="1">
      <c r="C203" s="122"/>
      <c r="D203" s="126"/>
    </row>
    <row r="204" spans="3:4" ht="15.75" customHeight="1">
      <c r="C204" s="122"/>
      <c r="D204" s="126"/>
    </row>
    <row r="205" spans="3:4" ht="15.75" customHeight="1">
      <c r="C205" s="122"/>
      <c r="D205" s="126"/>
    </row>
    <row r="206" spans="3:4" ht="15.75" customHeight="1"/>
    <row r="207" spans="3:4" ht="15.75" customHeight="1"/>
    <row r="208" spans="3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workbookViewId="0"/>
  </sheetViews>
  <sheetFormatPr baseColWidth="10" defaultColWidth="14.42578125" defaultRowHeight="15" customHeight="1"/>
  <cols>
    <col min="1" max="2" width="26.42578125" customWidth="1"/>
    <col min="3" max="3" width="31" customWidth="1"/>
    <col min="4" max="4" width="26.42578125" customWidth="1"/>
    <col min="5" max="5" width="18.42578125" customWidth="1"/>
  </cols>
  <sheetData>
    <row r="1" spans="1:9" ht="15" customHeight="1">
      <c r="A1" s="11" t="s">
        <v>576</v>
      </c>
      <c r="B1" s="11" t="s">
        <v>577</v>
      </c>
      <c r="C1" s="11" t="s">
        <v>69</v>
      </c>
      <c r="D1" s="11" t="s">
        <v>578</v>
      </c>
      <c r="E1" s="11" t="s">
        <v>579</v>
      </c>
      <c r="F1" s="11" t="s">
        <v>580</v>
      </c>
      <c r="G1" s="11" t="s">
        <v>581</v>
      </c>
      <c r="H1" s="11" t="s">
        <v>582</v>
      </c>
      <c r="I1" s="11" t="s">
        <v>583</v>
      </c>
    </row>
    <row r="2" spans="1:9" ht="15" customHeight="1">
      <c r="A2" s="11"/>
      <c r="B2" s="11"/>
      <c r="C2" s="11" t="s">
        <v>584</v>
      </c>
      <c r="D2" s="11" t="s">
        <v>585</v>
      </c>
      <c r="E2" s="11" t="s">
        <v>586</v>
      </c>
      <c r="F2" s="11" t="s">
        <v>587</v>
      </c>
      <c r="G2" s="11" t="s">
        <v>588</v>
      </c>
      <c r="H2" s="11" t="s">
        <v>589</v>
      </c>
    </row>
    <row r="3" spans="1:9" ht="15" customHeight="1">
      <c r="A3" s="11"/>
      <c r="B3" s="11"/>
      <c r="C3" s="11" t="s">
        <v>590</v>
      </c>
      <c r="D3" s="11" t="s">
        <v>591</v>
      </c>
      <c r="E3" s="11" t="s">
        <v>592</v>
      </c>
      <c r="F3" s="11">
        <v>653212919</v>
      </c>
    </row>
    <row r="4" spans="1:9" ht="15" customHeight="1">
      <c r="A4" s="11" t="s">
        <v>593</v>
      </c>
      <c r="B4" s="11"/>
      <c r="C4" s="11" t="s">
        <v>590</v>
      </c>
      <c r="D4" s="11" t="s">
        <v>594</v>
      </c>
      <c r="F4" s="11">
        <v>657445488</v>
      </c>
      <c r="H4" s="11" t="s">
        <v>595</v>
      </c>
    </row>
    <row r="5" spans="1:9" ht="15" customHeight="1">
      <c r="A5" s="16"/>
      <c r="B5" s="16" t="s">
        <v>596</v>
      </c>
      <c r="C5" s="11" t="s">
        <v>597</v>
      </c>
      <c r="D5" s="11" t="s">
        <v>598</v>
      </c>
      <c r="E5" s="11" t="s">
        <v>599</v>
      </c>
      <c r="F5" s="11">
        <v>955896076</v>
      </c>
      <c r="H5" s="11" t="s">
        <v>600</v>
      </c>
      <c r="I5" s="11" t="s">
        <v>601</v>
      </c>
    </row>
    <row r="6" spans="1:9" ht="15" customHeight="1">
      <c r="A6" s="134"/>
      <c r="B6" s="134" t="s">
        <v>602</v>
      </c>
      <c r="C6" s="11" t="s">
        <v>603</v>
      </c>
      <c r="D6" s="11" t="s">
        <v>604</v>
      </c>
      <c r="E6" s="11" t="s">
        <v>605</v>
      </c>
      <c r="F6" s="11">
        <v>619059386</v>
      </c>
      <c r="H6" s="11" t="s">
        <v>606</v>
      </c>
      <c r="I6" s="11" t="s">
        <v>607</v>
      </c>
    </row>
    <row r="7" spans="1:9" ht="15" customHeight="1">
      <c r="A7" s="11"/>
      <c r="B7" s="11"/>
      <c r="C7" s="11" t="s">
        <v>608</v>
      </c>
      <c r="D7" s="11" t="s">
        <v>609</v>
      </c>
      <c r="E7" s="11" t="s">
        <v>610</v>
      </c>
      <c r="F7" s="11">
        <v>955814020</v>
      </c>
      <c r="H7" s="11" t="s">
        <v>611</v>
      </c>
    </row>
    <row r="8" spans="1:9" ht="15" customHeight="1">
      <c r="A8" s="16"/>
      <c r="B8" s="16" t="s">
        <v>612</v>
      </c>
      <c r="C8" s="11" t="s">
        <v>613</v>
      </c>
      <c r="D8" s="11" t="s">
        <v>614</v>
      </c>
      <c r="E8" s="11" t="s">
        <v>610</v>
      </c>
      <c r="F8" s="11">
        <v>605822354</v>
      </c>
      <c r="H8" s="11" t="s">
        <v>615</v>
      </c>
    </row>
    <row r="9" spans="1:9" ht="15" customHeight="1">
      <c r="A9" s="135"/>
      <c r="B9" s="135" t="s">
        <v>616</v>
      </c>
      <c r="C9" s="11" t="s">
        <v>617</v>
      </c>
      <c r="D9" s="11" t="s">
        <v>618</v>
      </c>
      <c r="E9" s="11" t="s">
        <v>619</v>
      </c>
      <c r="F9" s="11">
        <v>955814666</v>
      </c>
      <c r="G9" s="11">
        <v>605825101</v>
      </c>
      <c r="H9" s="11" t="s">
        <v>620</v>
      </c>
      <c r="I9" s="11" t="s">
        <v>621</v>
      </c>
    </row>
    <row r="10" spans="1:9" ht="15" customHeight="1">
      <c r="A10" s="16"/>
      <c r="B10" s="16" t="s">
        <v>612</v>
      </c>
      <c r="C10" s="11" t="s">
        <v>622</v>
      </c>
      <c r="D10" s="11" t="s">
        <v>623</v>
      </c>
      <c r="E10" s="11" t="s">
        <v>624</v>
      </c>
      <c r="F10" s="11">
        <v>955894507</v>
      </c>
      <c r="G10" s="11">
        <v>629469949</v>
      </c>
      <c r="H10" s="11" t="s">
        <v>625</v>
      </c>
      <c r="I10" s="11" t="s">
        <v>626</v>
      </c>
    </row>
    <row r="14" spans="1:9" ht="15" customHeight="1">
      <c r="A14" s="11" t="s">
        <v>627</v>
      </c>
      <c r="C14" s="11" t="s">
        <v>628</v>
      </c>
      <c r="D14" s="11" t="s">
        <v>629</v>
      </c>
      <c r="E14" s="11" t="s">
        <v>630</v>
      </c>
      <c r="F14" s="11">
        <v>609116236</v>
      </c>
      <c r="H14" s="11" t="s">
        <v>631</v>
      </c>
    </row>
    <row r="15" spans="1:9" ht="15" customHeight="1">
      <c r="A15" s="136" t="s">
        <v>632</v>
      </c>
      <c r="C15" s="11" t="s">
        <v>633</v>
      </c>
      <c r="D15" s="11" t="s">
        <v>634</v>
      </c>
      <c r="E15" s="11" t="s">
        <v>635</v>
      </c>
      <c r="F15" s="11">
        <v>663316017</v>
      </c>
      <c r="H15" s="11" t="s">
        <v>636</v>
      </c>
    </row>
    <row r="16" spans="1:9" ht="15" customHeight="1">
      <c r="A16" s="11" t="s">
        <v>637</v>
      </c>
      <c r="C16" s="11" t="s">
        <v>638</v>
      </c>
      <c r="D16" s="11" t="s">
        <v>639</v>
      </c>
      <c r="E16" s="11" t="s">
        <v>640</v>
      </c>
      <c r="F16" s="11">
        <v>699990530</v>
      </c>
      <c r="H16" s="11" t="s">
        <v>641</v>
      </c>
    </row>
    <row r="17" spans="1:8" ht="15" customHeight="1">
      <c r="A17" s="11" t="s">
        <v>642</v>
      </c>
      <c r="C17" s="11" t="s">
        <v>643</v>
      </c>
      <c r="D17" s="11" t="s">
        <v>644</v>
      </c>
      <c r="E17" s="11" t="s">
        <v>619</v>
      </c>
      <c r="F17" s="11">
        <v>627645532</v>
      </c>
      <c r="H17" s="11" t="s">
        <v>645</v>
      </c>
    </row>
    <row r="18" spans="1:8" ht="15" customHeight="1">
      <c r="A18" s="136" t="s">
        <v>632</v>
      </c>
      <c r="C18" s="11" t="s">
        <v>646</v>
      </c>
      <c r="D18" s="11" t="s">
        <v>647</v>
      </c>
      <c r="E18" s="11" t="s">
        <v>648</v>
      </c>
      <c r="F18" s="11">
        <v>955675253</v>
      </c>
      <c r="H18" s="11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2"/>
  <sheetViews>
    <sheetView workbookViewId="0"/>
  </sheetViews>
  <sheetFormatPr baseColWidth="10" defaultColWidth="14.42578125" defaultRowHeight="15" customHeight="1"/>
  <cols>
    <col min="1" max="1" width="30.7109375" customWidth="1"/>
    <col min="2" max="3" width="10.28515625" customWidth="1"/>
    <col min="4" max="4" width="8" hidden="1" customWidth="1"/>
    <col min="5" max="5" width="16.85546875" customWidth="1"/>
    <col min="6" max="6" width="7" customWidth="1"/>
    <col min="7" max="7" width="1.42578125" hidden="1" customWidth="1"/>
    <col min="8" max="8" width="11.140625" customWidth="1"/>
    <col min="9" max="9" width="11.5703125" customWidth="1"/>
    <col min="10" max="10" width="5.5703125" customWidth="1"/>
  </cols>
  <sheetData>
    <row r="1" spans="1:9" ht="15" customHeight="1">
      <c r="A1" s="19" t="s">
        <v>1</v>
      </c>
      <c r="B1" s="11" t="s">
        <v>650</v>
      </c>
      <c r="C1" s="11" t="s">
        <v>651</v>
      </c>
      <c r="D1" s="11" t="s">
        <v>652</v>
      </c>
      <c r="E1" s="11" t="s">
        <v>653</v>
      </c>
      <c r="F1" s="11" t="s">
        <v>654</v>
      </c>
      <c r="G1" s="11" t="s">
        <v>655</v>
      </c>
      <c r="H1" s="11" t="s">
        <v>656</v>
      </c>
      <c r="I1" s="137" t="s">
        <v>657</v>
      </c>
    </row>
    <row r="2" spans="1:9" ht="15" customHeight="1">
      <c r="A2" s="23" t="s">
        <v>43</v>
      </c>
      <c r="B2" s="11" t="s">
        <v>658</v>
      </c>
      <c r="C2" s="11">
        <v>2</v>
      </c>
      <c r="D2">
        <f t="shared" ref="D2:D20" si="0">(C2*5)</f>
        <v>10</v>
      </c>
      <c r="E2" s="11" t="s">
        <v>659</v>
      </c>
      <c r="F2" s="11">
        <v>1</v>
      </c>
      <c r="G2">
        <f t="shared" ref="G2:G20" si="1">(F2*20)</f>
        <v>20</v>
      </c>
      <c r="H2">
        <f t="shared" ref="H2:H20" si="2">(D2+G2)</f>
        <v>30</v>
      </c>
      <c r="I2" s="137" t="s">
        <v>660</v>
      </c>
    </row>
    <row r="3" spans="1:9" ht="15" customHeight="1">
      <c r="A3" s="138" t="s">
        <v>59</v>
      </c>
      <c r="B3" s="11" t="s">
        <v>659</v>
      </c>
      <c r="C3" s="11">
        <v>2</v>
      </c>
      <c r="D3">
        <f t="shared" si="0"/>
        <v>10</v>
      </c>
      <c r="E3" s="11" t="s">
        <v>659</v>
      </c>
      <c r="F3" s="11">
        <v>1</v>
      </c>
      <c r="G3">
        <f t="shared" si="1"/>
        <v>20</v>
      </c>
      <c r="H3">
        <f t="shared" si="2"/>
        <v>30</v>
      </c>
      <c r="I3" s="137" t="s">
        <v>660</v>
      </c>
    </row>
    <row r="4" spans="1:9" ht="15" customHeight="1">
      <c r="A4" s="39" t="s">
        <v>64</v>
      </c>
      <c r="B4" s="11" t="s">
        <v>658</v>
      </c>
      <c r="C4" s="11">
        <v>2</v>
      </c>
      <c r="D4">
        <f t="shared" si="0"/>
        <v>10</v>
      </c>
      <c r="E4" s="11" t="s">
        <v>658</v>
      </c>
      <c r="F4" s="11">
        <v>1</v>
      </c>
      <c r="G4">
        <f t="shared" si="1"/>
        <v>20</v>
      </c>
      <c r="H4">
        <f t="shared" si="2"/>
        <v>30</v>
      </c>
      <c r="I4" s="137" t="s">
        <v>660</v>
      </c>
    </row>
    <row r="5" spans="1:9" ht="15" customHeight="1">
      <c r="A5" s="41" t="s">
        <v>68</v>
      </c>
      <c r="B5" s="11" t="s">
        <v>659</v>
      </c>
      <c r="C5" s="11">
        <v>2</v>
      </c>
      <c r="D5">
        <f t="shared" si="0"/>
        <v>10</v>
      </c>
      <c r="E5" s="11" t="s">
        <v>661</v>
      </c>
      <c r="F5" s="11">
        <v>1</v>
      </c>
      <c r="G5">
        <f t="shared" si="1"/>
        <v>20</v>
      </c>
      <c r="H5">
        <f t="shared" si="2"/>
        <v>30</v>
      </c>
      <c r="I5" s="137" t="s">
        <v>660</v>
      </c>
    </row>
    <row r="6" spans="1:9" ht="15" customHeight="1">
      <c r="A6" s="39" t="s">
        <v>77</v>
      </c>
      <c r="B6" s="11" t="s">
        <v>658</v>
      </c>
      <c r="C6" s="11">
        <v>3</v>
      </c>
      <c r="D6">
        <f t="shared" si="0"/>
        <v>15</v>
      </c>
      <c r="E6" s="11" t="s">
        <v>658</v>
      </c>
      <c r="F6" s="11">
        <v>2</v>
      </c>
      <c r="G6">
        <f t="shared" si="1"/>
        <v>40</v>
      </c>
      <c r="H6">
        <f t="shared" si="2"/>
        <v>55</v>
      </c>
      <c r="I6" s="137" t="s">
        <v>660</v>
      </c>
    </row>
    <row r="7" spans="1:9" ht="15" customHeight="1">
      <c r="A7" s="34" t="s">
        <v>91</v>
      </c>
      <c r="B7" s="11" t="s">
        <v>659</v>
      </c>
      <c r="C7" s="11">
        <v>4</v>
      </c>
      <c r="D7">
        <f t="shared" si="0"/>
        <v>20</v>
      </c>
      <c r="E7" s="11" t="s">
        <v>659</v>
      </c>
      <c r="F7" s="11">
        <v>1</v>
      </c>
      <c r="G7">
        <f t="shared" si="1"/>
        <v>20</v>
      </c>
      <c r="H7">
        <f t="shared" si="2"/>
        <v>40</v>
      </c>
      <c r="I7" s="137" t="s">
        <v>660</v>
      </c>
    </row>
    <row r="8" spans="1:9" ht="15" customHeight="1">
      <c r="A8" s="23" t="s">
        <v>105</v>
      </c>
      <c r="B8" s="11" t="s">
        <v>661</v>
      </c>
      <c r="C8" s="11">
        <v>4</v>
      </c>
      <c r="D8">
        <f t="shared" si="0"/>
        <v>20</v>
      </c>
      <c r="E8" s="11" t="s">
        <v>661</v>
      </c>
      <c r="F8" s="11">
        <v>2</v>
      </c>
      <c r="G8">
        <f t="shared" si="1"/>
        <v>40</v>
      </c>
      <c r="H8">
        <f t="shared" si="2"/>
        <v>60</v>
      </c>
      <c r="I8" s="137" t="s">
        <v>660</v>
      </c>
    </row>
    <row r="9" spans="1:9" ht="15" customHeight="1">
      <c r="A9" s="32" t="s">
        <v>53</v>
      </c>
      <c r="B9" s="11" t="s">
        <v>662</v>
      </c>
      <c r="C9" s="11">
        <v>4</v>
      </c>
      <c r="D9">
        <f t="shared" si="0"/>
        <v>20</v>
      </c>
      <c r="E9" s="11" t="s">
        <v>662</v>
      </c>
      <c r="F9" s="11">
        <v>1</v>
      </c>
      <c r="G9">
        <f t="shared" si="1"/>
        <v>20</v>
      </c>
      <c r="H9">
        <f t="shared" si="2"/>
        <v>40</v>
      </c>
      <c r="I9" s="137" t="s">
        <v>660</v>
      </c>
    </row>
    <row r="10" spans="1:9" ht="15" customHeight="1">
      <c r="A10" s="138" t="s">
        <v>83</v>
      </c>
      <c r="B10" s="11" t="s">
        <v>659</v>
      </c>
      <c r="C10" s="11">
        <v>3</v>
      </c>
      <c r="D10">
        <f t="shared" si="0"/>
        <v>15</v>
      </c>
      <c r="E10" s="11" t="s">
        <v>659</v>
      </c>
      <c r="F10" s="11">
        <v>1</v>
      </c>
      <c r="G10">
        <f t="shared" si="1"/>
        <v>20</v>
      </c>
      <c r="H10">
        <f t="shared" si="2"/>
        <v>35</v>
      </c>
      <c r="I10" s="137" t="s">
        <v>660</v>
      </c>
    </row>
    <row r="11" spans="1:9" ht="15" customHeight="1">
      <c r="A11" s="23" t="s">
        <v>112</v>
      </c>
      <c r="B11" s="11" t="s">
        <v>663</v>
      </c>
      <c r="C11" s="11">
        <v>3</v>
      </c>
      <c r="D11">
        <f t="shared" si="0"/>
        <v>15</v>
      </c>
      <c r="E11" s="11" t="s">
        <v>663</v>
      </c>
      <c r="F11" s="11">
        <v>1</v>
      </c>
      <c r="G11">
        <f t="shared" si="1"/>
        <v>20</v>
      </c>
      <c r="H11">
        <f t="shared" si="2"/>
        <v>35</v>
      </c>
      <c r="I11" s="137" t="s">
        <v>660</v>
      </c>
    </row>
    <row r="12" spans="1:9" ht="15" customHeight="1">
      <c r="A12" s="138" t="s">
        <v>117</v>
      </c>
      <c r="B12" s="11" t="s">
        <v>661</v>
      </c>
      <c r="C12" s="11">
        <v>2</v>
      </c>
      <c r="D12">
        <f t="shared" si="0"/>
        <v>10</v>
      </c>
      <c r="E12" s="11" t="s">
        <v>662</v>
      </c>
      <c r="F12" s="11">
        <v>1</v>
      </c>
      <c r="G12">
        <f t="shared" si="1"/>
        <v>20</v>
      </c>
      <c r="H12">
        <f t="shared" si="2"/>
        <v>30</v>
      </c>
      <c r="I12" s="137" t="s">
        <v>660</v>
      </c>
    </row>
    <row r="13" spans="1:9" ht="15" customHeight="1">
      <c r="A13" s="41" t="s">
        <v>124</v>
      </c>
      <c r="B13" s="11" t="s">
        <v>659</v>
      </c>
      <c r="C13" s="11">
        <v>2</v>
      </c>
      <c r="D13">
        <f t="shared" si="0"/>
        <v>10</v>
      </c>
      <c r="E13" s="11" t="s">
        <v>659</v>
      </c>
      <c r="F13" s="11">
        <v>1</v>
      </c>
      <c r="G13">
        <f t="shared" si="1"/>
        <v>20</v>
      </c>
      <c r="H13">
        <f t="shared" si="2"/>
        <v>30</v>
      </c>
      <c r="I13" s="137" t="s">
        <v>660</v>
      </c>
    </row>
    <row r="14" spans="1:9" ht="15" customHeight="1">
      <c r="A14" s="39" t="s">
        <v>131</v>
      </c>
      <c r="B14" s="11" t="s">
        <v>659</v>
      </c>
      <c r="C14" s="11">
        <v>3</v>
      </c>
      <c r="D14">
        <f t="shared" si="0"/>
        <v>15</v>
      </c>
      <c r="E14" s="11" t="s">
        <v>659</v>
      </c>
      <c r="F14" s="11">
        <v>1</v>
      </c>
      <c r="G14">
        <f t="shared" si="1"/>
        <v>20</v>
      </c>
      <c r="H14">
        <f t="shared" si="2"/>
        <v>35</v>
      </c>
      <c r="I14" s="137" t="s">
        <v>660</v>
      </c>
    </row>
    <row r="15" spans="1:9" ht="15" customHeight="1">
      <c r="A15" s="32" t="s">
        <v>133</v>
      </c>
      <c r="B15" s="11" t="s">
        <v>662</v>
      </c>
      <c r="C15" s="11">
        <v>2</v>
      </c>
      <c r="D15">
        <f t="shared" si="0"/>
        <v>10</v>
      </c>
      <c r="E15" s="11" t="s">
        <v>662</v>
      </c>
      <c r="F15" s="11">
        <v>1</v>
      </c>
      <c r="G15">
        <f t="shared" si="1"/>
        <v>20</v>
      </c>
      <c r="H15">
        <f t="shared" si="2"/>
        <v>30</v>
      </c>
      <c r="I15" s="137" t="s">
        <v>660</v>
      </c>
    </row>
    <row r="16" spans="1:9" ht="15" customHeight="1">
      <c r="A16" s="139" t="s">
        <v>135</v>
      </c>
      <c r="B16" s="11" t="s">
        <v>659</v>
      </c>
      <c r="C16" s="11">
        <v>3</v>
      </c>
      <c r="D16">
        <f t="shared" si="0"/>
        <v>15</v>
      </c>
      <c r="E16" s="11" t="s">
        <v>659</v>
      </c>
      <c r="F16" s="11">
        <v>1</v>
      </c>
      <c r="G16">
        <f t="shared" si="1"/>
        <v>20</v>
      </c>
      <c r="H16">
        <f t="shared" si="2"/>
        <v>35</v>
      </c>
      <c r="I16" s="137" t="s">
        <v>660</v>
      </c>
    </row>
    <row r="17" spans="1:12" ht="15" customHeight="1">
      <c r="A17" s="32" t="s">
        <v>140</v>
      </c>
      <c r="B17" s="11" t="s">
        <v>661</v>
      </c>
      <c r="C17" s="11">
        <v>4</v>
      </c>
      <c r="D17">
        <f t="shared" si="0"/>
        <v>20</v>
      </c>
      <c r="E17" s="11" t="s">
        <v>661</v>
      </c>
      <c r="F17" s="11">
        <v>1</v>
      </c>
      <c r="G17">
        <f t="shared" si="1"/>
        <v>20</v>
      </c>
      <c r="H17">
        <f t="shared" si="2"/>
        <v>40</v>
      </c>
      <c r="I17" s="137" t="s">
        <v>660</v>
      </c>
    </row>
    <row r="18" spans="1:12" ht="15" customHeight="1">
      <c r="A18" s="66" t="s">
        <v>128</v>
      </c>
      <c r="B18" s="11" t="s">
        <v>661</v>
      </c>
      <c r="C18" s="11">
        <v>3</v>
      </c>
      <c r="D18">
        <f t="shared" si="0"/>
        <v>15</v>
      </c>
      <c r="E18" s="11" t="s">
        <v>661</v>
      </c>
      <c r="F18" s="11">
        <v>1</v>
      </c>
      <c r="G18">
        <f t="shared" si="1"/>
        <v>20</v>
      </c>
      <c r="H18">
        <f t="shared" si="2"/>
        <v>35</v>
      </c>
      <c r="I18" s="137"/>
    </row>
    <row r="19" spans="1:12" ht="15" customHeight="1">
      <c r="A19" s="32" t="s">
        <v>100</v>
      </c>
      <c r="B19" s="11" t="s">
        <v>661</v>
      </c>
      <c r="C19" s="11">
        <v>4</v>
      </c>
      <c r="D19">
        <f t="shared" si="0"/>
        <v>20</v>
      </c>
      <c r="E19" s="11" t="s">
        <v>661</v>
      </c>
      <c r="F19" s="11">
        <v>1</v>
      </c>
      <c r="G19">
        <f t="shared" si="1"/>
        <v>20</v>
      </c>
      <c r="H19">
        <f t="shared" si="2"/>
        <v>40</v>
      </c>
      <c r="I19" s="137" t="s">
        <v>660</v>
      </c>
    </row>
    <row r="20" spans="1:12" ht="15" customHeight="1">
      <c r="A20" s="32" t="s">
        <v>62</v>
      </c>
      <c r="B20" s="11" t="s">
        <v>659</v>
      </c>
      <c r="C20" s="11">
        <v>2</v>
      </c>
      <c r="D20">
        <f t="shared" si="0"/>
        <v>10</v>
      </c>
      <c r="E20" s="11" t="s">
        <v>659</v>
      </c>
      <c r="F20" s="11">
        <v>1</v>
      </c>
      <c r="G20">
        <f t="shared" si="1"/>
        <v>20</v>
      </c>
      <c r="H20">
        <f t="shared" si="2"/>
        <v>30</v>
      </c>
      <c r="I20" s="137" t="s">
        <v>660</v>
      </c>
    </row>
    <row r="21" spans="1:12" ht="15" customHeight="1">
      <c r="L21">
        <f>SUM(H19,H15,H14,H9,H10)</f>
        <v>180</v>
      </c>
    </row>
    <row r="23" spans="1:12" ht="15" customHeight="1">
      <c r="A23" s="11"/>
      <c r="B23" s="11"/>
      <c r="C23" s="11"/>
      <c r="E23" s="11"/>
      <c r="F23" s="11"/>
      <c r="I23" s="140"/>
    </row>
    <row r="24" spans="1:12" ht="15" customHeight="1">
      <c r="A24" s="19" t="s">
        <v>1</v>
      </c>
      <c r="D24">
        <f t="shared" ref="D24:D25" si="3">(C24*5)</f>
        <v>0</v>
      </c>
      <c r="G24">
        <f t="shared" ref="G24:G25" si="4">(F24*20)</f>
        <v>0</v>
      </c>
      <c r="H24">
        <f t="shared" ref="H24:H25" si="5">(D24+G24)</f>
        <v>0</v>
      </c>
      <c r="I24" s="140"/>
      <c r="L24">
        <f>H26-L21</f>
        <v>510</v>
      </c>
    </row>
    <row r="25" spans="1:12" ht="15" customHeight="1">
      <c r="A25" s="39" t="s">
        <v>155</v>
      </c>
      <c r="D25">
        <f t="shared" si="3"/>
        <v>0</v>
      </c>
      <c r="G25">
        <f t="shared" si="4"/>
        <v>0</v>
      </c>
      <c r="H25">
        <f t="shared" si="5"/>
        <v>0</v>
      </c>
      <c r="I25" s="140"/>
    </row>
    <row r="26" spans="1:12" ht="15" customHeight="1">
      <c r="A26" s="11" t="s">
        <v>664</v>
      </c>
      <c r="C26">
        <f>SUM(C2:C25)</f>
        <v>54</v>
      </c>
      <c r="F26">
        <f t="shared" ref="F26:H26" si="6">SUM(F2:F25)</f>
        <v>21</v>
      </c>
      <c r="G26">
        <f t="shared" si="6"/>
        <v>420</v>
      </c>
      <c r="H26" s="141">
        <f t="shared" si="6"/>
        <v>690</v>
      </c>
      <c r="I26" s="140"/>
    </row>
    <row r="27" spans="1:12" ht="12.75">
      <c r="C27">
        <f>(3.95*C26)</f>
        <v>213.3</v>
      </c>
      <c r="F27">
        <f>(17.9*F26)</f>
        <v>375.9</v>
      </c>
      <c r="I27" s="140"/>
    </row>
    <row r="28" spans="1:12" ht="12.75">
      <c r="G28">
        <f>(F27+C27)</f>
        <v>589.20000000000005</v>
      </c>
      <c r="I28" s="140"/>
    </row>
    <row r="29" spans="1:12" ht="12.75">
      <c r="I29" s="140"/>
    </row>
    <row r="30" spans="1:12" ht="12.75">
      <c r="A30" s="142"/>
      <c r="B30" s="142"/>
      <c r="C30" s="142"/>
      <c r="D30" s="142"/>
      <c r="E30" s="142"/>
      <c r="F30" s="142"/>
      <c r="G30" s="142"/>
      <c r="H30" s="142">
        <f>(H26-G28)</f>
        <v>100.79999999999995</v>
      </c>
      <c r="I30" s="137"/>
    </row>
    <row r="31" spans="1:12" ht="12.75">
      <c r="A31" s="143" t="s">
        <v>665</v>
      </c>
      <c r="B31" s="143" t="s">
        <v>662</v>
      </c>
      <c r="C31" s="143">
        <v>3</v>
      </c>
      <c r="D31" s="143">
        <f t="shared" ref="D31:D33" si="7">(3.95*C31)</f>
        <v>11.850000000000001</v>
      </c>
      <c r="E31" s="143" t="s">
        <v>662</v>
      </c>
      <c r="F31" s="143">
        <v>1</v>
      </c>
      <c r="G31" s="142">
        <f t="shared" ref="G31:G33" si="8">17.9*F31</f>
        <v>17.899999999999999</v>
      </c>
      <c r="H31" s="142">
        <f t="shared" ref="H31:H33" si="9">(D31+G31)</f>
        <v>29.75</v>
      </c>
      <c r="I31" s="137" t="s">
        <v>660</v>
      </c>
    </row>
    <row r="32" spans="1:12" ht="12.75">
      <c r="A32" s="143" t="s">
        <v>666</v>
      </c>
      <c r="B32" s="143" t="s">
        <v>661</v>
      </c>
      <c r="C32" s="143">
        <v>4</v>
      </c>
      <c r="D32" s="143">
        <f t="shared" si="7"/>
        <v>15.8</v>
      </c>
      <c r="E32" s="143" t="s">
        <v>661</v>
      </c>
      <c r="F32" s="143">
        <v>1</v>
      </c>
      <c r="G32" s="142">
        <f t="shared" si="8"/>
        <v>17.899999999999999</v>
      </c>
      <c r="H32" s="142">
        <f t="shared" si="9"/>
        <v>33.700000000000003</v>
      </c>
      <c r="I32" s="137" t="s">
        <v>660</v>
      </c>
    </row>
    <row r="33" spans="1:9" ht="12.75">
      <c r="A33" s="143" t="s">
        <v>667</v>
      </c>
      <c r="B33" s="143" t="s">
        <v>661</v>
      </c>
      <c r="C33" s="143">
        <v>5</v>
      </c>
      <c r="D33" s="143">
        <f t="shared" si="7"/>
        <v>19.75</v>
      </c>
      <c r="E33" s="142"/>
      <c r="F33" s="143">
        <v>1</v>
      </c>
      <c r="G33" s="142">
        <f t="shared" si="8"/>
        <v>17.899999999999999</v>
      </c>
      <c r="H33" s="142">
        <f t="shared" si="9"/>
        <v>37.65</v>
      </c>
      <c r="I33" s="140"/>
    </row>
    <row r="34" spans="1:9" ht="12.75">
      <c r="A34" s="142"/>
      <c r="B34" s="142"/>
      <c r="C34" s="142"/>
      <c r="D34" s="142"/>
      <c r="E34" s="142"/>
      <c r="F34" s="142"/>
      <c r="G34" s="142"/>
      <c r="H34" s="142"/>
      <c r="I34" s="140"/>
    </row>
    <row r="35" spans="1:9" ht="12.75">
      <c r="A35" s="142"/>
      <c r="B35" s="142"/>
      <c r="C35" s="142"/>
      <c r="D35" s="142">
        <f>SUM(D31:D33)</f>
        <v>47.400000000000006</v>
      </c>
      <c r="E35" s="142"/>
      <c r="F35" s="142"/>
      <c r="G35" s="142">
        <f>SUM(G31:G33)</f>
        <v>53.699999999999996</v>
      </c>
      <c r="H35" s="142"/>
      <c r="I35" s="140"/>
    </row>
    <row r="36" spans="1:9" ht="12.75">
      <c r="A36" s="142"/>
      <c r="B36" s="142"/>
      <c r="C36" s="142"/>
      <c r="D36" s="142"/>
      <c r="E36" s="142"/>
      <c r="F36" s="142"/>
      <c r="G36" s="142"/>
      <c r="H36" s="142">
        <f>SUM(H31:H33)</f>
        <v>101.1</v>
      </c>
      <c r="I36" s="140"/>
    </row>
    <row r="37" spans="1:9" ht="12.75">
      <c r="I37" s="140"/>
    </row>
    <row r="38" spans="1:9" ht="12.75">
      <c r="I38" s="140"/>
    </row>
    <row r="39" spans="1:9" ht="12.75">
      <c r="I39" s="140"/>
    </row>
    <row r="40" spans="1:9" ht="12.75">
      <c r="I40" s="140"/>
    </row>
    <row r="41" spans="1:9" ht="12.75">
      <c r="I41" s="140"/>
    </row>
    <row r="42" spans="1:9" ht="12.75">
      <c r="I42" s="140"/>
    </row>
    <row r="43" spans="1:9" ht="12.75">
      <c r="I43" s="140"/>
    </row>
    <row r="44" spans="1:9" ht="12.75">
      <c r="I44" s="140"/>
    </row>
    <row r="45" spans="1:9" ht="12.75">
      <c r="I45" s="140"/>
    </row>
    <row r="46" spans="1:9" ht="12.75">
      <c r="I46" s="140"/>
    </row>
    <row r="47" spans="1:9" ht="12.75">
      <c r="I47" s="140"/>
    </row>
    <row r="48" spans="1:9" ht="12.75">
      <c r="I48" s="140"/>
    </row>
    <row r="49" spans="9:9" ht="12.75">
      <c r="I49" s="140"/>
    </row>
    <row r="50" spans="9:9" ht="12.75">
      <c r="I50" s="140"/>
    </row>
    <row r="51" spans="9:9" ht="12.75">
      <c r="I51" s="140"/>
    </row>
    <row r="52" spans="9:9" ht="12.75">
      <c r="I52" s="140"/>
    </row>
    <row r="53" spans="9:9" ht="12.75">
      <c r="I53" s="140"/>
    </row>
    <row r="54" spans="9:9" ht="12.75">
      <c r="I54" s="140"/>
    </row>
    <row r="55" spans="9:9" ht="12.75">
      <c r="I55" s="140"/>
    </row>
    <row r="56" spans="9:9" ht="12.75">
      <c r="I56" s="140"/>
    </row>
    <row r="57" spans="9:9" ht="12.75">
      <c r="I57" s="140"/>
    </row>
    <row r="58" spans="9:9" ht="12.75">
      <c r="I58" s="140"/>
    </row>
    <row r="59" spans="9:9" ht="12.75">
      <c r="I59" s="140"/>
    </row>
    <row r="60" spans="9:9" ht="12.75">
      <c r="I60" s="140"/>
    </row>
    <row r="61" spans="9:9" ht="12.75">
      <c r="I61" s="140"/>
    </row>
    <row r="62" spans="9:9" ht="12.75">
      <c r="I62" s="140"/>
    </row>
    <row r="63" spans="9:9" ht="12.75">
      <c r="I63" s="140"/>
    </row>
    <row r="64" spans="9:9" ht="12.75">
      <c r="I64" s="140"/>
    </row>
    <row r="65" spans="9:9" ht="12.75">
      <c r="I65" s="140"/>
    </row>
    <row r="66" spans="9:9" ht="12.75">
      <c r="I66" s="140"/>
    </row>
    <row r="67" spans="9:9" ht="12.75">
      <c r="I67" s="140"/>
    </row>
    <row r="68" spans="9:9" ht="12.75">
      <c r="I68" s="140"/>
    </row>
    <row r="69" spans="9:9" ht="12.75">
      <c r="I69" s="140"/>
    </row>
    <row r="70" spans="9:9" ht="12.75">
      <c r="I70" s="140"/>
    </row>
    <row r="71" spans="9:9" ht="12.75">
      <c r="I71" s="140"/>
    </row>
    <row r="72" spans="9:9" ht="12.75">
      <c r="I72" s="140"/>
    </row>
    <row r="73" spans="9:9" ht="12.75">
      <c r="I73" s="140"/>
    </row>
    <row r="74" spans="9:9" ht="12.75">
      <c r="I74" s="140"/>
    </row>
    <row r="75" spans="9:9" ht="12.75">
      <c r="I75" s="140"/>
    </row>
    <row r="76" spans="9:9" ht="12.75">
      <c r="I76" s="140"/>
    </row>
    <row r="77" spans="9:9" ht="12.75">
      <c r="I77" s="140"/>
    </row>
    <row r="78" spans="9:9" ht="12.75">
      <c r="I78" s="140"/>
    </row>
    <row r="79" spans="9:9" ht="12.75">
      <c r="I79" s="140"/>
    </row>
    <row r="80" spans="9:9" ht="12.75">
      <c r="I80" s="140"/>
    </row>
    <row r="81" spans="9:9" ht="12.75">
      <c r="I81" s="140"/>
    </row>
    <row r="82" spans="9:9" ht="12.75">
      <c r="I82" s="140"/>
    </row>
    <row r="83" spans="9:9" ht="12.75">
      <c r="I83" s="140"/>
    </row>
    <row r="84" spans="9:9" ht="12.75">
      <c r="I84" s="140"/>
    </row>
    <row r="85" spans="9:9" ht="12.75">
      <c r="I85" s="140"/>
    </row>
    <row r="86" spans="9:9" ht="12.75">
      <c r="I86" s="140"/>
    </row>
    <row r="87" spans="9:9" ht="12.75">
      <c r="I87" s="140"/>
    </row>
    <row r="88" spans="9:9" ht="12.75">
      <c r="I88" s="140"/>
    </row>
    <row r="89" spans="9:9" ht="12.75">
      <c r="I89" s="140"/>
    </row>
    <row r="90" spans="9:9" ht="12.75">
      <c r="I90" s="140"/>
    </row>
    <row r="91" spans="9:9" ht="12.75">
      <c r="I91" s="140"/>
    </row>
    <row r="92" spans="9:9" ht="12.75">
      <c r="I92" s="140"/>
    </row>
    <row r="93" spans="9:9" ht="12.75">
      <c r="I93" s="140"/>
    </row>
    <row r="94" spans="9:9" ht="12.75">
      <c r="I94" s="140"/>
    </row>
    <row r="95" spans="9:9" ht="12.75">
      <c r="I95" s="140"/>
    </row>
    <row r="96" spans="9:9" ht="12.75">
      <c r="I96" s="140"/>
    </row>
    <row r="97" spans="9:9" ht="12.75">
      <c r="I97" s="140"/>
    </row>
    <row r="98" spans="9:9" ht="12.75">
      <c r="I98" s="140"/>
    </row>
    <row r="99" spans="9:9" ht="12.75">
      <c r="I99" s="140"/>
    </row>
    <row r="100" spans="9:9" ht="12.75">
      <c r="I100" s="140"/>
    </row>
    <row r="101" spans="9:9" ht="12.75">
      <c r="I101" s="140"/>
    </row>
    <row r="102" spans="9:9" ht="12.75">
      <c r="I102" s="140"/>
    </row>
    <row r="103" spans="9:9" ht="12.75">
      <c r="I103" s="140"/>
    </row>
    <row r="104" spans="9:9" ht="12.75">
      <c r="I104" s="140"/>
    </row>
    <row r="105" spans="9:9" ht="12.75">
      <c r="I105" s="140"/>
    </row>
    <row r="106" spans="9:9" ht="12.75">
      <c r="I106" s="140"/>
    </row>
    <row r="107" spans="9:9" ht="12.75">
      <c r="I107" s="140"/>
    </row>
    <row r="108" spans="9:9" ht="12.75">
      <c r="I108" s="140"/>
    </row>
    <row r="109" spans="9:9" ht="12.75">
      <c r="I109" s="140"/>
    </row>
    <row r="110" spans="9:9" ht="12.75">
      <c r="I110" s="140"/>
    </row>
    <row r="111" spans="9:9" ht="12.75">
      <c r="I111" s="140"/>
    </row>
    <row r="112" spans="9:9" ht="12.75">
      <c r="I112" s="140"/>
    </row>
    <row r="113" spans="9:9" ht="12.75">
      <c r="I113" s="140"/>
    </row>
    <row r="114" spans="9:9" ht="12.75">
      <c r="I114" s="140"/>
    </row>
    <row r="115" spans="9:9" ht="12.75">
      <c r="I115" s="140"/>
    </row>
    <row r="116" spans="9:9" ht="12.75">
      <c r="I116" s="140"/>
    </row>
    <row r="117" spans="9:9" ht="12.75">
      <c r="I117" s="140"/>
    </row>
    <row r="118" spans="9:9" ht="12.75">
      <c r="I118" s="140"/>
    </row>
    <row r="119" spans="9:9" ht="12.75">
      <c r="I119" s="140"/>
    </row>
    <row r="120" spans="9:9" ht="12.75">
      <c r="I120" s="140"/>
    </row>
    <row r="121" spans="9:9" ht="12.75">
      <c r="I121" s="140"/>
    </row>
    <row r="122" spans="9:9" ht="12.75">
      <c r="I122" s="140"/>
    </row>
    <row r="123" spans="9:9" ht="12.75">
      <c r="I123" s="140"/>
    </row>
    <row r="124" spans="9:9" ht="12.75">
      <c r="I124" s="140"/>
    </row>
    <row r="125" spans="9:9" ht="12.75">
      <c r="I125" s="140"/>
    </row>
    <row r="126" spans="9:9" ht="12.75">
      <c r="I126" s="140"/>
    </row>
    <row r="127" spans="9:9" ht="12.75">
      <c r="I127" s="140"/>
    </row>
    <row r="128" spans="9:9" ht="12.75">
      <c r="I128" s="140"/>
    </row>
    <row r="129" spans="9:9" ht="12.75">
      <c r="I129" s="140"/>
    </row>
    <row r="130" spans="9:9" ht="12.75">
      <c r="I130" s="140"/>
    </row>
    <row r="131" spans="9:9" ht="12.75">
      <c r="I131" s="140"/>
    </row>
    <row r="132" spans="9:9" ht="12.75">
      <c r="I132" s="140"/>
    </row>
    <row r="133" spans="9:9" ht="12.75">
      <c r="I133" s="140"/>
    </row>
    <row r="134" spans="9:9" ht="12.75">
      <c r="I134" s="140"/>
    </row>
    <row r="135" spans="9:9" ht="12.75">
      <c r="I135" s="140"/>
    </row>
    <row r="136" spans="9:9" ht="12.75">
      <c r="I136" s="140"/>
    </row>
    <row r="137" spans="9:9" ht="12.75">
      <c r="I137" s="140"/>
    </row>
    <row r="138" spans="9:9" ht="12.75">
      <c r="I138" s="140"/>
    </row>
    <row r="139" spans="9:9" ht="12.75">
      <c r="I139" s="140"/>
    </row>
    <row r="140" spans="9:9" ht="12.75">
      <c r="I140" s="140"/>
    </row>
    <row r="141" spans="9:9" ht="12.75">
      <c r="I141" s="140"/>
    </row>
    <row r="142" spans="9:9" ht="12.75">
      <c r="I142" s="140"/>
    </row>
    <row r="143" spans="9:9" ht="12.75">
      <c r="I143" s="140"/>
    </row>
    <row r="144" spans="9:9" ht="12.75">
      <c r="I144" s="140"/>
    </row>
    <row r="145" spans="9:9" ht="12.75">
      <c r="I145" s="140"/>
    </row>
    <row r="146" spans="9:9" ht="12.75">
      <c r="I146" s="140"/>
    </row>
    <row r="147" spans="9:9" ht="12.75">
      <c r="I147" s="140"/>
    </row>
    <row r="148" spans="9:9" ht="12.75">
      <c r="I148" s="140"/>
    </row>
    <row r="149" spans="9:9" ht="12.75">
      <c r="I149" s="140"/>
    </row>
    <row r="150" spans="9:9" ht="12.75">
      <c r="I150" s="140"/>
    </row>
    <row r="151" spans="9:9" ht="12.75">
      <c r="I151" s="140"/>
    </row>
    <row r="152" spans="9:9" ht="12.75">
      <c r="I152" s="140"/>
    </row>
    <row r="153" spans="9:9" ht="12.75">
      <c r="I153" s="140"/>
    </row>
    <row r="154" spans="9:9" ht="12.75">
      <c r="I154" s="140"/>
    </row>
    <row r="155" spans="9:9" ht="12.75">
      <c r="I155" s="140"/>
    </row>
    <row r="156" spans="9:9" ht="12.75">
      <c r="I156" s="140"/>
    </row>
    <row r="157" spans="9:9" ht="12.75">
      <c r="I157" s="140"/>
    </row>
    <row r="158" spans="9:9" ht="12.75">
      <c r="I158" s="140"/>
    </row>
    <row r="159" spans="9:9" ht="12.75">
      <c r="I159" s="140"/>
    </row>
    <row r="160" spans="9:9" ht="12.75">
      <c r="I160" s="140"/>
    </row>
    <row r="161" spans="9:9" ht="12.75">
      <c r="I161" s="140"/>
    </row>
    <row r="162" spans="9:9" ht="12.75">
      <c r="I162" s="140"/>
    </row>
    <row r="163" spans="9:9" ht="12.75">
      <c r="I163" s="140"/>
    </row>
    <row r="164" spans="9:9" ht="12.75">
      <c r="I164" s="140"/>
    </row>
    <row r="165" spans="9:9" ht="12.75">
      <c r="I165" s="140"/>
    </row>
    <row r="166" spans="9:9" ht="12.75">
      <c r="I166" s="140"/>
    </row>
    <row r="167" spans="9:9" ht="12.75">
      <c r="I167" s="140"/>
    </row>
    <row r="168" spans="9:9" ht="12.75">
      <c r="I168" s="140"/>
    </row>
    <row r="169" spans="9:9" ht="12.75">
      <c r="I169" s="140"/>
    </row>
    <row r="170" spans="9:9" ht="12.75">
      <c r="I170" s="140"/>
    </row>
    <row r="171" spans="9:9" ht="12.75">
      <c r="I171" s="140"/>
    </row>
    <row r="172" spans="9:9" ht="12.75">
      <c r="I172" s="140"/>
    </row>
    <row r="173" spans="9:9" ht="12.75">
      <c r="I173" s="140"/>
    </row>
    <row r="174" spans="9:9" ht="12.75">
      <c r="I174" s="140"/>
    </row>
    <row r="175" spans="9:9" ht="12.75">
      <c r="I175" s="140"/>
    </row>
    <row r="176" spans="9:9" ht="12.75">
      <c r="I176" s="140"/>
    </row>
    <row r="177" spans="9:9" ht="12.75">
      <c r="I177" s="140"/>
    </row>
    <row r="178" spans="9:9" ht="12.75">
      <c r="I178" s="140"/>
    </row>
    <row r="179" spans="9:9" ht="12.75">
      <c r="I179" s="140"/>
    </row>
    <row r="180" spans="9:9" ht="12.75">
      <c r="I180" s="140"/>
    </row>
    <row r="181" spans="9:9" ht="12.75">
      <c r="I181" s="140"/>
    </row>
    <row r="182" spans="9:9" ht="12.75">
      <c r="I182" s="140"/>
    </row>
    <row r="183" spans="9:9" ht="12.75">
      <c r="I183" s="140"/>
    </row>
    <row r="184" spans="9:9" ht="12.75">
      <c r="I184" s="140"/>
    </row>
    <row r="185" spans="9:9" ht="12.75">
      <c r="I185" s="140"/>
    </row>
    <row r="186" spans="9:9" ht="12.75">
      <c r="I186" s="140"/>
    </row>
    <row r="187" spans="9:9" ht="12.75">
      <c r="I187" s="140"/>
    </row>
    <row r="188" spans="9:9" ht="12.75">
      <c r="I188" s="140"/>
    </row>
    <row r="189" spans="9:9" ht="12.75">
      <c r="I189" s="140"/>
    </row>
    <row r="190" spans="9:9" ht="12.75">
      <c r="I190" s="140"/>
    </row>
    <row r="191" spans="9:9" ht="12.75">
      <c r="I191" s="140"/>
    </row>
    <row r="192" spans="9:9" ht="12.75">
      <c r="I192" s="140"/>
    </row>
    <row r="193" spans="9:9" ht="12.75">
      <c r="I193" s="140"/>
    </row>
    <row r="194" spans="9:9" ht="12.75">
      <c r="I194" s="140"/>
    </row>
    <row r="195" spans="9:9" ht="12.75">
      <c r="I195" s="140"/>
    </row>
    <row r="196" spans="9:9" ht="12.75">
      <c r="I196" s="140"/>
    </row>
    <row r="197" spans="9:9" ht="12.75">
      <c r="I197" s="140"/>
    </row>
    <row r="198" spans="9:9" ht="12.75">
      <c r="I198" s="140"/>
    </row>
    <row r="199" spans="9:9" ht="12.75">
      <c r="I199" s="140"/>
    </row>
    <row r="200" spans="9:9" ht="12.75">
      <c r="I200" s="140"/>
    </row>
    <row r="201" spans="9:9" ht="12.75">
      <c r="I201" s="140"/>
    </row>
    <row r="202" spans="9:9" ht="12.75">
      <c r="I202" s="140"/>
    </row>
    <row r="203" spans="9:9" ht="12.75">
      <c r="I203" s="140"/>
    </row>
    <row r="204" spans="9:9" ht="12.75">
      <c r="I204" s="140"/>
    </row>
    <row r="205" spans="9:9" ht="12.75">
      <c r="I205" s="140"/>
    </row>
    <row r="206" spans="9:9" ht="12.75">
      <c r="I206" s="140"/>
    </row>
    <row r="207" spans="9:9" ht="12.75">
      <c r="I207" s="140"/>
    </row>
    <row r="208" spans="9:9" ht="12.75">
      <c r="I208" s="140"/>
    </row>
    <row r="209" spans="9:9" ht="12.75">
      <c r="I209" s="140"/>
    </row>
    <row r="210" spans="9:9" ht="12.75">
      <c r="I210" s="140"/>
    </row>
    <row r="211" spans="9:9" ht="12.75">
      <c r="I211" s="140"/>
    </row>
    <row r="212" spans="9:9" ht="12.75">
      <c r="I212" s="140"/>
    </row>
    <row r="213" spans="9:9" ht="12.75">
      <c r="I213" s="140"/>
    </row>
    <row r="214" spans="9:9" ht="12.75">
      <c r="I214" s="140"/>
    </row>
    <row r="215" spans="9:9" ht="12.75">
      <c r="I215" s="140"/>
    </row>
    <row r="216" spans="9:9" ht="12.75">
      <c r="I216" s="140"/>
    </row>
    <row r="217" spans="9:9" ht="12.75">
      <c r="I217" s="140"/>
    </row>
    <row r="218" spans="9:9" ht="12.75">
      <c r="I218" s="140"/>
    </row>
    <row r="219" spans="9:9" ht="12.75">
      <c r="I219" s="140"/>
    </row>
    <row r="220" spans="9:9" ht="12.75">
      <c r="I220" s="140"/>
    </row>
    <row r="221" spans="9:9" ht="12.75">
      <c r="I221" s="140"/>
    </row>
    <row r="222" spans="9:9" ht="12.75">
      <c r="I222" s="140"/>
    </row>
    <row r="223" spans="9:9" ht="12.75">
      <c r="I223" s="140"/>
    </row>
    <row r="224" spans="9:9" ht="12.75">
      <c r="I224" s="140"/>
    </row>
    <row r="225" spans="9:9" ht="12.75">
      <c r="I225" s="140"/>
    </row>
    <row r="226" spans="9:9" ht="12.75">
      <c r="I226" s="140"/>
    </row>
    <row r="227" spans="9:9" ht="12.75">
      <c r="I227" s="140"/>
    </row>
    <row r="228" spans="9:9" ht="12.75">
      <c r="I228" s="140"/>
    </row>
    <row r="229" spans="9:9" ht="12.75">
      <c r="I229" s="140"/>
    </row>
    <row r="230" spans="9:9" ht="12.75">
      <c r="I230" s="140"/>
    </row>
    <row r="231" spans="9:9" ht="12.75">
      <c r="I231" s="140"/>
    </row>
    <row r="232" spans="9:9" ht="12.75">
      <c r="I232" s="140"/>
    </row>
    <row r="233" spans="9:9" ht="12.75">
      <c r="I233" s="140"/>
    </row>
    <row r="234" spans="9:9" ht="12.75">
      <c r="I234" s="140"/>
    </row>
    <row r="235" spans="9:9" ht="12.75">
      <c r="I235" s="140"/>
    </row>
    <row r="236" spans="9:9" ht="12.75">
      <c r="I236" s="140"/>
    </row>
    <row r="237" spans="9:9" ht="12.75">
      <c r="I237" s="140"/>
    </row>
    <row r="238" spans="9:9" ht="12.75">
      <c r="I238" s="140"/>
    </row>
    <row r="239" spans="9:9" ht="12.75">
      <c r="I239" s="140"/>
    </row>
    <row r="240" spans="9:9" ht="12.75">
      <c r="I240" s="140"/>
    </row>
    <row r="241" spans="9:9" ht="12.75">
      <c r="I241" s="140"/>
    </row>
    <row r="242" spans="9:9" ht="12.75">
      <c r="I242" s="140"/>
    </row>
    <row r="243" spans="9:9" ht="12.75">
      <c r="I243" s="140"/>
    </row>
    <row r="244" spans="9:9" ht="12.75">
      <c r="I244" s="140"/>
    </row>
    <row r="245" spans="9:9" ht="12.75">
      <c r="I245" s="140"/>
    </row>
    <row r="246" spans="9:9" ht="12.75">
      <c r="I246" s="140"/>
    </row>
    <row r="247" spans="9:9" ht="12.75">
      <c r="I247" s="140"/>
    </row>
    <row r="248" spans="9:9" ht="12.75">
      <c r="I248" s="140"/>
    </row>
    <row r="249" spans="9:9" ht="12.75">
      <c r="I249" s="140"/>
    </row>
    <row r="250" spans="9:9" ht="12.75">
      <c r="I250" s="140"/>
    </row>
    <row r="251" spans="9:9" ht="12.75">
      <c r="I251" s="140"/>
    </row>
    <row r="252" spans="9:9" ht="12.75">
      <c r="I252" s="140"/>
    </row>
    <row r="253" spans="9:9" ht="12.75">
      <c r="I253" s="140"/>
    </row>
    <row r="254" spans="9:9" ht="12.75">
      <c r="I254" s="140"/>
    </row>
    <row r="255" spans="9:9" ht="12.75">
      <c r="I255" s="140"/>
    </row>
    <row r="256" spans="9:9" ht="12.75">
      <c r="I256" s="140"/>
    </row>
    <row r="257" spans="9:9" ht="12.75">
      <c r="I257" s="140"/>
    </row>
    <row r="258" spans="9:9" ht="12.75">
      <c r="I258" s="140"/>
    </row>
    <row r="259" spans="9:9" ht="12.75">
      <c r="I259" s="140"/>
    </row>
    <row r="260" spans="9:9" ht="12.75">
      <c r="I260" s="140"/>
    </row>
    <row r="261" spans="9:9" ht="12.75">
      <c r="I261" s="140"/>
    </row>
    <row r="262" spans="9:9" ht="12.75">
      <c r="I262" s="140"/>
    </row>
    <row r="263" spans="9:9" ht="12.75">
      <c r="I263" s="140"/>
    </row>
    <row r="264" spans="9:9" ht="12.75">
      <c r="I264" s="140"/>
    </row>
    <row r="265" spans="9:9" ht="12.75">
      <c r="I265" s="140"/>
    </row>
    <row r="266" spans="9:9" ht="12.75">
      <c r="I266" s="140"/>
    </row>
    <row r="267" spans="9:9" ht="12.75">
      <c r="I267" s="140"/>
    </row>
    <row r="268" spans="9:9" ht="12.75">
      <c r="I268" s="140"/>
    </row>
    <row r="269" spans="9:9" ht="12.75">
      <c r="I269" s="140"/>
    </row>
    <row r="270" spans="9:9" ht="12.75">
      <c r="I270" s="140"/>
    </row>
    <row r="271" spans="9:9" ht="12.75">
      <c r="I271" s="140"/>
    </row>
    <row r="272" spans="9:9" ht="12.75">
      <c r="I272" s="140"/>
    </row>
    <row r="273" spans="9:9" ht="12.75">
      <c r="I273" s="140"/>
    </row>
    <row r="274" spans="9:9" ht="12.75">
      <c r="I274" s="140"/>
    </row>
    <row r="275" spans="9:9" ht="12.75">
      <c r="I275" s="140"/>
    </row>
    <row r="276" spans="9:9" ht="12.75">
      <c r="I276" s="140"/>
    </row>
    <row r="277" spans="9:9" ht="12.75">
      <c r="I277" s="140"/>
    </row>
    <row r="278" spans="9:9" ht="12.75">
      <c r="I278" s="140"/>
    </row>
    <row r="279" spans="9:9" ht="12.75">
      <c r="I279" s="140"/>
    </row>
    <row r="280" spans="9:9" ht="12.75">
      <c r="I280" s="140"/>
    </row>
    <row r="281" spans="9:9" ht="12.75">
      <c r="I281" s="140"/>
    </row>
    <row r="282" spans="9:9" ht="12.75">
      <c r="I282" s="140"/>
    </row>
    <row r="283" spans="9:9" ht="12.75">
      <c r="I283" s="140"/>
    </row>
    <row r="284" spans="9:9" ht="12.75">
      <c r="I284" s="140"/>
    </row>
    <row r="285" spans="9:9" ht="12.75">
      <c r="I285" s="140"/>
    </row>
    <row r="286" spans="9:9" ht="12.75">
      <c r="I286" s="140"/>
    </row>
    <row r="287" spans="9:9" ht="12.75">
      <c r="I287" s="140"/>
    </row>
    <row r="288" spans="9:9" ht="12.75">
      <c r="I288" s="140"/>
    </row>
    <row r="289" spans="9:9" ht="12.75">
      <c r="I289" s="140"/>
    </row>
    <row r="290" spans="9:9" ht="12.75">
      <c r="I290" s="140"/>
    </row>
    <row r="291" spans="9:9" ht="12.75">
      <c r="I291" s="140"/>
    </row>
    <row r="292" spans="9:9" ht="12.75">
      <c r="I292" s="140"/>
    </row>
    <row r="293" spans="9:9" ht="12.75">
      <c r="I293" s="140"/>
    </row>
    <row r="294" spans="9:9" ht="12.75">
      <c r="I294" s="140"/>
    </row>
    <row r="295" spans="9:9" ht="12.75">
      <c r="I295" s="140"/>
    </row>
    <row r="296" spans="9:9" ht="12.75">
      <c r="I296" s="140"/>
    </row>
    <row r="297" spans="9:9" ht="12.75">
      <c r="I297" s="140"/>
    </row>
    <row r="298" spans="9:9" ht="12.75">
      <c r="I298" s="140"/>
    </row>
    <row r="299" spans="9:9" ht="12.75">
      <c r="I299" s="140"/>
    </row>
    <row r="300" spans="9:9" ht="12.75">
      <c r="I300" s="140"/>
    </row>
    <row r="301" spans="9:9" ht="12.75">
      <c r="I301" s="140"/>
    </row>
    <row r="302" spans="9:9" ht="12.75">
      <c r="I302" s="140"/>
    </row>
    <row r="303" spans="9:9" ht="12.75">
      <c r="I303" s="140"/>
    </row>
    <row r="304" spans="9:9" ht="12.75">
      <c r="I304" s="140"/>
    </row>
    <row r="305" spans="9:9" ht="12.75">
      <c r="I305" s="140"/>
    </row>
    <row r="306" spans="9:9" ht="12.75">
      <c r="I306" s="140"/>
    </row>
    <row r="307" spans="9:9" ht="12.75">
      <c r="I307" s="140"/>
    </row>
    <row r="308" spans="9:9" ht="12.75">
      <c r="I308" s="140"/>
    </row>
    <row r="309" spans="9:9" ht="12.75">
      <c r="I309" s="140"/>
    </row>
    <row r="310" spans="9:9" ht="12.75">
      <c r="I310" s="140"/>
    </row>
    <row r="311" spans="9:9" ht="12.75">
      <c r="I311" s="140"/>
    </row>
    <row r="312" spans="9:9" ht="12.75">
      <c r="I312" s="140"/>
    </row>
    <row r="313" spans="9:9" ht="12.75">
      <c r="I313" s="140"/>
    </row>
    <row r="314" spans="9:9" ht="12.75">
      <c r="I314" s="140"/>
    </row>
    <row r="315" spans="9:9" ht="12.75">
      <c r="I315" s="140"/>
    </row>
    <row r="316" spans="9:9" ht="12.75">
      <c r="I316" s="140"/>
    </row>
    <row r="317" spans="9:9" ht="12.75">
      <c r="I317" s="140"/>
    </row>
    <row r="318" spans="9:9" ht="12.75">
      <c r="I318" s="140"/>
    </row>
    <row r="319" spans="9:9" ht="12.75">
      <c r="I319" s="140"/>
    </row>
    <row r="320" spans="9:9" ht="12.75">
      <c r="I320" s="140"/>
    </row>
    <row r="321" spans="9:9" ht="12.75">
      <c r="I321" s="140"/>
    </row>
    <row r="322" spans="9:9" ht="12.75">
      <c r="I322" s="140"/>
    </row>
    <row r="323" spans="9:9" ht="12.75">
      <c r="I323" s="140"/>
    </row>
    <row r="324" spans="9:9" ht="12.75">
      <c r="I324" s="140"/>
    </row>
    <row r="325" spans="9:9" ht="12.75">
      <c r="I325" s="140"/>
    </row>
    <row r="326" spans="9:9" ht="12.75">
      <c r="I326" s="140"/>
    </row>
    <row r="327" spans="9:9" ht="12.75">
      <c r="I327" s="140"/>
    </row>
    <row r="328" spans="9:9" ht="12.75">
      <c r="I328" s="140"/>
    </row>
    <row r="329" spans="9:9" ht="12.75">
      <c r="I329" s="140"/>
    </row>
    <row r="330" spans="9:9" ht="12.75">
      <c r="I330" s="140"/>
    </row>
    <row r="331" spans="9:9" ht="12.75">
      <c r="I331" s="140"/>
    </row>
    <row r="332" spans="9:9" ht="12.75">
      <c r="I332" s="140"/>
    </row>
    <row r="333" spans="9:9" ht="12.75">
      <c r="I333" s="140"/>
    </row>
    <row r="334" spans="9:9" ht="12.75">
      <c r="I334" s="140"/>
    </row>
    <row r="335" spans="9:9" ht="12.75">
      <c r="I335" s="140"/>
    </row>
    <row r="336" spans="9:9" ht="12.75">
      <c r="I336" s="140"/>
    </row>
    <row r="337" spans="9:9" ht="12.75">
      <c r="I337" s="140"/>
    </row>
    <row r="338" spans="9:9" ht="12.75">
      <c r="I338" s="140"/>
    </row>
    <row r="339" spans="9:9" ht="12.75">
      <c r="I339" s="140"/>
    </row>
    <row r="340" spans="9:9" ht="12.75">
      <c r="I340" s="140"/>
    </row>
    <row r="341" spans="9:9" ht="12.75">
      <c r="I341" s="140"/>
    </row>
    <row r="342" spans="9:9" ht="12.75">
      <c r="I342" s="140"/>
    </row>
    <row r="343" spans="9:9" ht="12.75">
      <c r="I343" s="140"/>
    </row>
    <row r="344" spans="9:9" ht="12.75">
      <c r="I344" s="140"/>
    </row>
    <row r="345" spans="9:9" ht="12.75">
      <c r="I345" s="140"/>
    </row>
    <row r="346" spans="9:9" ht="12.75">
      <c r="I346" s="140"/>
    </row>
    <row r="347" spans="9:9" ht="12.75">
      <c r="I347" s="140"/>
    </row>
    <row r="348" spans="9:9" ht="12.75">
      <c r="I348" s="140"/>
    </row>
    <row r="349" spans="9:9" ht="12.75">
      <c r="I349" s="140"/>
    </row>
    <row r="350" spans="9:9" ht="12.75">
      <c r="I350" s="140"/>
    </row>
    <row r="351" spans="9:9" ht="12.75">
      <c r="I351" s="140"/>
    </row>
    <row r="352" spans="9:9" ht="12.75">
      <c r="I352" s="140"/>
    </row>
    <row r="353" spans="9:9" ht="12.75">
      <c r="I353" s="140"/>
    </row>
    <row r="354" spans="9:9" ht="12.75">
      <c r="I354" s="140"/>
    </row>
    <row r="355" spans="9:9" ht="12.75">
      <c r="I355" s="140"/>
    </row>
    <row r="356" spans="9:9" ht="12.75">
      <c r="I356" s="140"/>
    </row>
    <row r="357" spans="9:9" ht="12.75">
      <c r="I357" s="140"/>
    </row>
    <row r="358" spans="9:9" ht="12.75">
      <c r="I358" s="140"/>
    </row>
    <row r="359" spans="9:9" ht="12.75">
      <c r="I359" s="140"/>
    </row>
    <row r="360" spans="9:9" ht="12.75">
      <c r="I360" s="140"/>
    </row>
    <row r="361" spans="9:9" ht="12.75">
      <c r="I361" s="140"/>
    </row>
    <row r="362" spans="9:9" ht="12.75">
      <c r="I362" s="140"/>
    </row>
    <row r="363" spans="9:9" ht="12.75">
      <c r="I363" s="140"/>
    </row>
    <row r="364" spans="9:9" ht="12.75">
      <c r="I364" s="140"/>
    </row>
    <row r="365" spans="9:9" ht="12.75">
      <c r="I365" s="140"/>
    </row>
    <row r="366" spans="9:9" ht="12.75">
      <c r="I366" s="140"/>
    </row>
    <row r="367" spans="9:9" ht="12.75">
      <c r="I367" s="140"/>
    </row>
    <row r="368" spans="9:9" ht="12.75">
      <c r="I368" s="140"/>
    </row>
    <row r="369" spans="9:9" ht="12.75">
      <c r="I369" s="140"/>
    </row>
    <row r="370" spans="9:9" ht="12.75">
      <c r="I370" s="140"/>
    </row>
    <row r="371" spans="9:9" ht="12.75">
      <c r="I371" s="140"/>
    </row>
    <row r="372" spans="9:9" ht="12.75">
      <c r="I372" s="140"/>
    </row>
    <row r="373" spans="9:9" ht="12.75">
      <c r="I373" s="140"/>
    </row>
    <row r="374" spans="9:9" ht="12.75">
      <c r="I374" s="140"/>
    </row>
    <row r="375" spans="9:9" ht="12.75">
      <c r="I375" s="140"/>
    </row>
    <row r="376" spans="9:9" ht="12.75">
      <c r="I376" s="140"/>
    </row>
    <row r="377" spans="9:9" ht="12.75">
      <c r="I377" s="140"/>
    </row>
    <row r="378" spans="9:9" ht="12.75">
      <c r="I378" s="140"/>
    </row>
    <row r="379" spans="9:9" ht="12.75">
      <c r="I379" s="140"/>
    </row>
    <row r="380" spans="9:9" ht="12.75">
      <c r="I380" s="140"/>
    </row>
    <row r="381" spans="9:9" ht="12.75">
      <c r="I381" s="140"/>
    </row>
    <row r="382" spans="9:9" ht="12.75">
      <c r="I382" s="140"/>
    </row>
    <row r="383" spans="9:9" ht="12.75">
      <c r="I383" s="140"/>
    </row>
    <row r="384" spans="9:9" ht="12.75">
      <c r="I384" s="140"/>
    </row>
    <row r="385" spans="9:9" ht="12.75">
      <c r="I385" s="140"/>
    </row>
    <row r="386" spans="9:9" ht="12.75">
      <c r="I386" s="140"/>
    </row>
    <row r="387" spans="9:9" ht="12.75">
      <c r="I387" s="140"/>
    </row>
    <row r="388" spans="9:9" ht="12.75">
      <c r="I388" s="140"/>
    </row>
    <row r="389" spans="9:9" ht="12.75">
      <c r="I389" s="140"/>
    </row>
    <row r="390" spans="9:9" ht="12.75">
      <c r="I390" s="140"/>
    </row>
    <row r="391" spans="9:9" ht="12.75">
      <c r="I391" s="140"/>
    </row>
    <row r="392" spans="9:9" ht="12.75">
      <c r="I392" s="140"/>
    </row>
    <row r="393" spans="9:9" ht="12.75">
      <c r="I393" s="140"/>
    </row>
    <row r="394" spans="9:9" ht="12.75">
      <c r="I394" s="140"/>
    </row>
    <row r="395" spans="9:9" ht="12.75">
      <c r="I395" s="140"/>
    </row>
    <row r="396" spans="9:9" ht="12.75">
      <c r="I396" s="140"/>
    </row>
    <row r="397" spans="9:9" ht="12.75">
      <c r="I397" s="140"/>
    </row>
    <row r="398" spans="9:9" ht="12.75">
      <c r="I398" s="140"/>
    </row>
    <row r="399" spans="9:9" ht="12.75">
      <c r="I399" s="140"/>
    </row>
    <row r="400" spans="9:9" ht="12.75">
      <c r="I400" s="140"/>
    </row>
    <row r="401" spans="9:9" ht="12.75">
      <c r="I401" s="140"/>
    </row>
    <row r="402" spans="9:9" ht="12.75">
      <c r="I402" s="140"/>
    </row>
    <row r="403" spans="9:9" ht="12.75">
      <c r="I403" s="140"/>
    </row>
    <row r="404" spans="9:9" ht="12.75">
      <c r="I404" s="140"/>
    </row>
    <row r="405" spans="9:9" ht="12.75">
      <c r="I405" s="140"/>
    </row>
    <row r="406" spans="9:9" ht="12.75">
      <c r="I406" s="140"/>
    </row>
    <row r="407" spans="9:9" ht="12.75">
      <c r="I407" s="140"/>
    </row>
    <row r="408" spans="9:9" ht="12.75">
      <c r="I408" s="140"/>
    </row>
    <row r="409" spans="9:9" ht="12.75">
      <c r="I409" s="140"/>
    </row>
    <row r="410" spans="9:9" ht="12.75">
      <c r="I410" s="140"/>
    </row>
    <row r="411" spans="9:9" ht="12.75">
      <c r="I411" s="140"/>
    </row>
    <row r="412" spans="9:9" ht="12.75">
      <c r="I412" s="140"/>
    </row>
    <row r="413" spans="9:9" ht="12.75">
      <c r="I413" s="140"/>
    </row>
    <row r="414" spans="9:9" ht="12.75">
      <c r="I414" s="140"/>
    </row>
    <row r="415" spans="9:9" ht="12.75">
      <c r="I415" s="140"/>
    </row>
    <row r="416" spans="9:9" ht="12.75">
      <c r="I416" s="140"/>
    </row>
    <row r="417" spans="9:9" ht="12.75">
      <c r="I417" s="140"/>
    </row>
    <row r="418" spans="9:9" ht="12.75">
      <c r="I418" s="140"/>
    </row>
    <row r="419" spans="9:9" ht="12.75">
      <c r="I419" s="140"/>
    </row>
    <row r="420" spans="9:9" ht="12.75">
      <c r="I420" s="140"/>
    </row>
    <row r="421" spans="9:9" ht="12.75">
      <c r="I421" s="140"/>
    </row>
    <row r="422" spans="9:9" ht="12.75">
      <c r="I422" s="140"/>
    </row>
    <row r="423" spans="9:9" ht="12.75">
      <c r="I423" s="140"/>
    </row>
    <row r="424" spans="9:9" ht="12.75">
      <c r="I424" s="140"/>
    </row>
    <row r="425" spans="9:9" ht="12.75">
      <c r="I425" s="140"/>
    </row>
    <row r="426" spans="9:9" ht="12.75">
      <c r="I426" s="140"/>
    </row>
    <row r="427" spans="9:9" ht="12.75">
      <c r="I427" s="140"/>
    </row>
    <row r="428" spans="9:9" ht="12.75">
      <c r="I428" s="140"/>
    </row>
    <row r="429" spans="9:9" ht="12.75">
      <c r="I429" s="140"/>
    </row>
    <row r="430" spans="9:9" ht="12.75">
      <c r="I430" s="140"/>
    </row>
    <row r="431" spans="9:9" ht="12.75">
      <c r="I431" s="140"/>
    </row>
    <row r="432" spans="9:9" ht="12.75">
      <c r="I432" s="140"/>
    </row>
    <row r="433" spans="9:9" ht="12.75">
      <c r="I433" s="140"/>
    </row>
    <row r="434" spans="9:9" ht="12.75">
      <c r="I434" s="140"/>
    </row>
    <row r="435" spans="9:9" ht="12.75">
      <c r="I435" s="140"/>
    </row>
    <row r="436" spans="9:9" ht="12.75">
      <c r="I436" s="140"/>
    </row>
    <row r="437" spans="9:9" ht="12.75">
      <c r="I437" s="140"/>
    </row>
    <row r="438" spans="9:9" ht="12.75">
      <c r="I438" s="140"/>
    </row>
    <row r="439" spans="9:9" ht="12.75">
      <c r="I439" s="140"/>
    </row>
    <row r="440" spans="9:9" ht="12.75">
      <c r="I440" s="140"/>
    </row>
    <row r="441" spans="9:9" ht="12.75">
      <c r="I441" s="140"/>
    </row>
    <row r="442" spans="9:9" ht="12.75">
      <c r="I442" s="140"/>
    </row>
    <row r="443" spans="9:9" ht="12.75">
      <c r="I443" s="140"/>
    </row>
    <row r="444" spans="9:9" ht="12.75">
      <c r="I444" s="140"/>
    </row>
    <row r="445" spans="9:9" ht="12.75">
      <c r="I445" s="140"/>
    </row>
    <row r="446" spans="9:9" ht="12.75">
      <c r="I446" s="140"/>
    </row>
    <row r="447" spans="9:9" ht="12.75">
      <c r="I447" s="140"/>
    </row>
    <row r="448" spans="9:9" ht="12.75">
      <c r="I448" s="140"/>
    </row>
    <row r="449" spans="9:9" ht="12.75">
      <c r="I449" s="140"/>
    </row>
    <row r="450" spans="9:9" ht="12.75">
      <c r="I450" s="140"/>
    </row>
    <row r="451" spans="9:9" ht="12.75">
      <c r="I451" s="140"/>
    </row>
    <row r="452" spans="9:9" ht="12.75">
      <c r="I452" s="140"/>
    </row>
    <row r="453" spans="9:9" ht="12.75">
      <c r="I453" s="140"/>
    </row>
    <row r="454" spans="9:9" ht="12.75">
      <c r="I454" s="140"/>
    </row>
    <row r="455" spans="9:9" ht="12.75">
      <c r="I455" s="140"/>
    </row>
    <row r="456" spans="9:9" ht="12.75">
      <c r="I456" s="140"/>
    </row>
    <row r="457" spans="9:9" ht="12.75">
      <c r="I457" s="140"/>
    </row>
    <row r="458" spans="9:9" ht="12.75">
      <c r="I458" s="140"/>
    </row>
    <row r="459" spans="9:9" ht="12.75">
      <c r="I459" s="140"/>
    </row>
    <row r="460" spans="9:9" ht="12.75">
      <c r="I460" s="140"/>
    </row>
    <row r="461" spans="9:9" ht="12.75">
      <c r="I461" s="140"/>
    </row>
    <row r="462" spans="9:9" ht="12.75">
      <c r="I462" s="140"/>
    </row>
    <row r="463" spans="9:9" ht="12.75">
      <c r="I463" s="140"/>
    </row>
    <row r="464" spans="9:9" ht="12.75">
      <c r="I464" s="140"/>
    </row>
    <row r="465" spans="9:9" ht="12.75">
      <c r="I465" s="140"/>
    </row>
    <row r="466" spans="9:9" ht="12.75">
      <c r="I466" s="140"/>
    </row>
    <row r="467" spans="9:9" ht="12.75">
      <c r="I467" s="140"/>
    </row>
    <row r="468" spans="9:9" ht="12.75">
      <c r="I468" s="140"/>
    </row>
    <row r="469" spans="9:9" ht="12.75">
      <c r="I469" s="140"/>
    </row>
    <row r="470" spans="9:9" ht="12.75">
      <c r="I470" s="140"/>
    </row>
    <row r="471" spans="9:9" ht="12.75">
      <c r="I471" s="140"/>
    </row>
    <row r="472" spans="9:9" ht="12.75">
      <c r="I472" s="140"/>
    </row>
    <row r="473" spans="9:9" ht="12.75">
      <c r="I473" s="140"/>
    </row>
    <row r="474" spans="9:9" ht="12.75">
      <c r="I474" s="140"/>
    </row>
    <row r="475" spans="9:9" ht="12.75">
      <c r="I475" s="140"/>
    </row>
    <row r="476" spans="9:9" ht="12.75">
      <c r="I476" s="140"/>
    </row>
    <row r="477" spans="9:9" ht="12.75">
      <c r="I477" s="140"/>
    </row>
    <row r="478" spans="9:9" ht="12.75">
      <c r="I478" s="140"/>
    </row>
    <row r="479" spans="9:9" ht="12.75">
      <c r="I479" s="140"/>
    </row>
    <row r="480" spans="9:9" ht="12.75">
      <c r="I480" s="140"/>
    </row>
    <row r="481" spans="9:9" ht="12.75">
      <c r="I481" s="140"/>
    </row>
    <row r="482" spans="9:9" ht="12.75">
      <c r="I482" s="140"/>
    </row>
    <row r="483" spans="9:9" ht="12.75">
      <c r="I483" s="140"/>
    </row>
    <row r="484" spans="9:9" ht="12.75">
      <c r="I484" s="140"/>
    </row>
    <row r="485" spans="9:9" ht="12.75">
      <c r="I485" s="140"/>
    </row>
    <row r="486" spans="9:9" ht="12.75">
      <c r="I486" s="140"/>
    </row>
    <row r="487" spans="9:9" ht="12.75">
      <c r="I487" s="140"/>
    </row>
    <row r="488" spans="9:9" ht="12.75">
      <c r="I488" s="140"/>
    </row>
    <row r="489" spans="9:9" ht="12.75">
      <c r="I489" s="140"/>
    </row>
    <row r="490" spans="9:9" ht="12.75">
      <c r="I490" s="140"/>
    </row>
    <row r="491" spans="9:9" ht="12.75">
      <c r="I491" s="140"/>
    </row>
    <row r="492" spans="9:9" ht="12.75">
      <c r="I492" s="140"/>
    </row>
    <row r="493" spans="9:9" ht="12.75">
      <c r="I493" s="140"/>
    </row>
    <row r="494" spans="9:9" ht="12.75">
      <c r="I494" s="140"/>
    </row>
    <row r="495" spans="9:9" ht="12.75">
      <c r="I495" s="140"/>
    </row>
    <row r="496" spans="9:9" ht="12.75">
      <c r="I496" s="140"/>
    </row>
    <row r="497" spans="9:9" ht="12.75">
      <c r="I497" s="140"/>
    </row>
    <row r="498" spans="9:9" ht="12.75">
      <c r="I498" s="140"/>
    </row>
    <row r="499" spans="9:9" ht="12.75">
      <c r="I499" s="140"/>
    </row>
    <row r="500" spans="9:9" ht="12.75">
      <c r="I500" s="140"/>
    </row>
    <row r="501" spans="9:9" ht="12.75">
      <c r="I501" s="140"/>
    </row>
    <row r="502" spans="9:9" ht="12.75">
      <c r="I502" s="140"/>
    </row>
    <row r="503" spans="9:9" ht="12.75">
      <c r="I503" s="140"/>
    </row>
    <row r="504" spans="9:9" ht="12.75">
      <c r="I504" s="140"/>
    </row>
    <row r="505" spans="9:9" ht="12.75">
      <c r="I505" s="140"/>
    </row>
    <row r="506" spans="9:9" ht="12.75">
      <c r="I506" s="140"/>
    </row>
    <row r="507" spans="9:9" ht="12.75">
      <c r="I507" s="140"/>
    </row>
    <row r="508" spans="9:9" ht="12.75">
      <c r="I508" s="140"/>
    </row>
    <row r="509" spans="9:9" ht="12.75">
      <c r="I509" s="140"/>
    </row>
    <row r="510" spans="9:9" ht="12.75">
      <c r="I510" s="140"/>
    </row>
    <row r="511" spans="9:9" ht="12.75">
      <c r="I511" s="140"/>
    </row>
    <row r="512" spans="9:9" ht="12.75">
      <c r="I512" s="140"/>
    </row>
    <row r="513" spans="9:9" ht="12.75">
      <c r="I513" s="140"/>
    </row>
    <row r="514" spans="9:9" ht="12.75">
      <c r="I514" s="140"/>
    </row>
    <row r="515" spans="9:9" ht="12.75">
      <c r="I515" s="140"/>
    </row>
    <row r="516" spans="9:9" ht="12.75">
      <c r="I516" s="140"/>
    </row>
    <row r="517" spans="9:9" ht="12.75">
      <c r="I517" s="140"/>
    </row>
    <row r="518" spans="9:9" ht="12.75">
      <c r="I518" s="140"/>
    </row>
    <row r="519" spans="9:9" ht="12.75">
      <c r="I519" s="140"/>
    </row>
    <row r="520" spans="9:9" ht="12.75">
      <c r="I520" s="140"/>
    </row>
    <row r="521" spans="9:9" ht="12.75">
      <c r="I521" s="140"/>
    </row>
    <row r="522" spans="9:9" ht="12.75">
      <c r="I522" s="140"/>
    </row>
    <row r="523" spans="9:9" ht="12.75">
      <c r="I523" s="140"/>
    </row>
    <row r="524" spans="9:9" ht="12.75">
      <c r="I524" s="140"/>
    </row>
    <row r="525" spans="9:9" ht="12.75">
      <c r="I525" s="140"/>
    </row>
    <row r="526" spans="9:9" ht="12.75">
      <c r="I526" s="140"/>
    </row>
    <row r="527" spans="9:9" ht="12.75">
      <c r="I527" s="140"/>
    </row>
    <row r="528" spans="9:9" ht="12.75">
      <c r="I528" s="140"/>
    </row>
    <row r="529" spans="9:9" ht="12.75">
      <c r="I529" s="140"/>
    </row>
    <row r="530" spans="9:9" ht="12.75">
      <c r="I530" s="140"/>
    </row>
    <row r="531" spans="9:9" ht="12.75">
      <c r="I531" s="140"/>
    </row>
    <row r="532" spans="9:9" ht="12.75">
      <c r="I532" s="140"/>
    </row>
    <row r="533" spans="9:9" ht="12.75">
      <c r="I533" s="140"/>
    </row>
    <row r="534" spans="9:9" ht="12.75">
      <c r="I534" s="140"/>
    </row>
    <row r="535" spans="9:9" ht="12.75">
      <c r="I535" s="140"/>
    </row>
    <row r="536" spans="9:9" ht="12.75">
      <c r="I536" s="140"/>
    </row>
    <row r="537" spans="9:9" ht="12.75">
      <c r="I537" s="140"/>
    </row>
    <row r="538" spans="9:9" ht="12.75">
      <c r="I538" s="140"/>
    </row>
    <row r="539" spans="9:9" ht="12.75">
      <c r="I539" s="140"/>
    </row>
    <row r="540" spans="9:9" ht="12.75">
      <c r="I540" s="140"/>
    </row>
    <row r="541" spans="9:9" ht="12.75">
      <c r="I541" s="140"/>
    </row>
    <row r="542" spans="9:9" ht="12.75">
      <c r="I542" s="140"/>
    </row>
    <row r="543" spans="9:9" ht="12.75">
      <c r="I543" s="140"/>
    </row>
    <row r="544" spans="9:9" ht="12.75">
      <c r="I544" s="140"/>
    </row>
    <row r="545" spans="9:9" ht="12.75">
      <c r="I545" s="140"/>
    </row>
    <row r="546" spans="9:9" ht="12.75">
      <c r="I546" s="140"/>
    </row>
    <row r="547" spans="9:9" ht="12.75">
      <c r="I547" s="140"/>
    </row>
    <row r="548" spans="9:9" ht="12.75">
      <c r="I548" s="140"/>
    </row>
    <row r="549" spans="9:9" ht="12.75">
      <c r="I549" s="140"/>
    </row>
    <row r="550" spans="9:9" ht="12.75">
      <c r="I550" s="140"/>
    </row>
    <row r="551" spans="9:9" ht="12.75">
      <c r="I551" s="140"/>
    </row>
    <row r="552" spans="9:9" ht="12.75">
      <c r="I552" s="140"/>
    </row>
    <row r="553" spans="9:9" ht="12.75">
      <c r="I553" s="140"/>
    </row>
    <row r="554" spans="9:9" ht="12.75">
      <c r="I554" s="140"/>
    </row>
    <row r="555" spans="9:9" ht="12.75">
      <c r="I555" s="140"/>
    </row>
    <row r="556" spans="9:9" ht="12.75">
      <c r="I556" s="140"/>
    </row>
    <row r="557" spans="9:9" ht="12.75">
      <c r="I557" s="140"/>
    </row>
    <row r="558" spans="9:9" ht="12.75">
      <c r="I558" s="140"/>
    </row>
    <row r="559" spans="9:9" ht="12.75">
      <c r="I559" s="140"/>
    </row>
    <row r="560" spans="9:9" ht="12.75">
      <c r="I560" s="140"/>
    </row>
    <row r="561" spans="9:9" ht="12.75">
      <c r="I561" s="140"/>
    </row>
    <row r="562" spans="9:9" ht="12.75">
      <c r="I562" s="140"/>
    </row>
    <row r="563" spans="9:9" ht="12.75">
      <c r="I563" s="140"/>
    </row>
    <row r="564" spans="9:9" ht="12.75">
      <c r="I564" s="140"/>
    </row>
    <row r="565" spans="9:9" ht="12.75">
      <c r="I565" s="140"/>
    </row>
    <row r="566" spans="9:9" ht="12.75">
      <c r="I566" s="140"/>
    </row>
    <row r="567" spans="9:9" ht="12.75">
      <c r="I567" s="140"/>
    </row>
    <row r="568" spans="9:9" ht="12.75">
      <c r="I568" s="140"/>
    </row>
    <row r="569" spans="9:9" ht="12.75">
      <c r="I569" s="140"/>
    </row>
    <row r="570" spans="9:9" ht="12.75">
      <c r="I570" s="140"/>
    </row>
    <row r="571" spans="9:9" ht="12.75">
      <c r="I571" s="140"/>
    </row>
    <row r="572" spans="9:9" ht="12.75">
      <c r="I572" s="140"/>
    </row>
    <row r="573" spans="9:9" ht="12.75">
      <c r="I573" s="140"/>
    </row>
    <row r="574" spans="9:9" ht="12.75">
      <c r="I574" s="140"/>
    </row>
    <row r="575" spans="9:9" ht="12.75">
      <c r="I575" s="140"/>
    </row>
    <row r="576" spans="9:9" ht="12.75">
      <c r="I576" s="140"/>
    </row>
    <row r="577" spans="9:9" ht="12.75">
      <c r="I577" s="140"/>
    </row>
    <row r="578" spans="9:9" ht="12.75">
      <c r="I578" s="140"/>
    </row>
    <row r="579" spans="9:9" ht="12.75">
      <c r="I579" s="140"/>
    </row>
    <row r="580" spans="9:9" ht="12.75">
      <c r="I580" s="140"/>
    </row>
    <row r="581" spans="9:9" ht="12.75">
      <c r="I581" s="140"/>
    </row>
    <row r="582" spans="9:9" ht="12.75">
      <c r="I582" s="140"/>
    </row>
    <row r="583" spans="9:9" ht="12.75">
      <c r="I583" s="140"/>
    </row>
    <row r="584" spans="9:9" ht="12.75">
      <c r="I584" s="140"/>
    </row>
    <row r="585" spans="9:9" ht="12.75">
      <c r="I585" s="140"/>
    </row>
    <row r="586" spans="9:9" ht="12.75">
      <c r="I586" s="140"/>
    </row>
    <row r="587" spans="9:9" ht="12.75">
      <c r="I587" s="140"/>
    </row>
    <row r="588" spans="9:9" ht="12.75">
      <c r="I588" s="140"/>
    </row>
    <row r="589" spans="9:9" ht="12.75">
      <c r="I589" s="140"/>
    </row>
    <row r="590" spans="9:9" ht="12.75">
      <c r="I590" s="140"/>
    </row>
    <row r="591" spans="9:9" ht="12.75">
      <c r="I591" s="140"/>
    </row>
    <row r="592" spans="9:9" ht="12.75">
      <c r="I592" s="140"/>
    </row>
    <row r="593" spans="9:9" ht="12.75">
      <c r="I593" s="140"/>
    </row>
    <row r="594" spans="9:9" ht="12.75">
      <c r="I594" s="140"/>
    </row>
    <row r="595" spans="9:9" ht="12.75">
      <c r="I595" s="140"/>
    </row>
    <row r="596" spans="9:9" ht="12.75">
      <c r="I596" s="140"/>
    </row>
    <row r="597" spans="9:9" ht="12.75">
      <c r="I597" s="140"/>
    </row>
    <row r="598" spans="9:9" ht="12.75">
      <c r="I598" s="140"/>
    </row>
    <row r="599" spans="9:9" ht="12.75">
      <c r="I599" s="140"/>
    </row>
    <row r="600" spans="9:9" ht="12.75">
      <c r="I600" s="140"/>
    </row>
    <row r="601" spans="9:9" ht="12.75">
      <c r="I601" s="140"/>
    </row>
    <row r="602" spans="9:9" ht="12.75">
      <c r="I602" s="140"/>
    </row>
    <row r="603" spans="9:9" ht="12.75">
      <c r="I603" s="140"/>
    </row>
    <row r="604" spans="9:9" ht="12.75">
      <c r="I604" s="140"/>
    </row>
    <row r="605" spans="9:9" ht="12.75">
      <c r="I605" s="140"/>
    </row>
    <row r="606" spans="9:9" ht="12.75">
      <c r="I606" s="140"/>
    </row>
    <row r="607" spans="9:9" ht="12.75">
      <c r="I607" s="140"/>
    </row>
    <row r="608" spans="9:9" ht="12.75">
      <c r="I608" s="140"/>
    </row>
    <row r="609" spans="9:9" ht="12.75">
      <c r="I609" s="140"/>
    </row>
    <row r="610" spans="9:9" ht="12.75">
      <c r="I610" s="140"/>
    </row>
    <row r="611" spans="9:9" ht="12.75">
      <c r="I611" s="140"/>
    </row>
    <row r="612" spans="9:9" ht="12.75">
      <c r="I612" s="140"/>
    </row>
    <row r="613" spans="9:9" ht="12.75">
      <c r="I613" s="140"/>
    </row>
    <row r="614" spans="9:9" ht="12.75">
      <c r="I614" s="140"/>
    </row>
    <row r="615" spans="9:9" ht="12.75">
      <c r="I615" s="140"/>
    </row>
    <row r="616" spans="9:9" ht="12.75">
      <c r="I616" s="140"/>
    </row>
    <row r="617" spans="9:9" ht="12.75">
      <c r="I617" s="140"/>
    </row>
    <row r="618" spans="9:9" ht="12.75">
      <c r="I618" s="140"/>
    </row>
    <row r="619" spans="9:9" ht="12.75">
      <c r="I619" s="140"/>
    </row>
    <row r="620" spans="9:9" ht="12.75">
      <c r="I620" s="140"/>
    </row>
    <row r="621" spans="9:9" ht="12.75">
      <c r="I621" s="140"/>
    </row>
    <row r="622" spans="9:9" ht="12.75">
      <c r="I622" s="140"/>
    </row>
    <row r="623" spans="9:9" ht="12.75">
      <c r="I623" s="140"/>
    </row>
    <row r="624" spans="9:9" ht="12.75">
      <c r="I624" s="140"/>
    </row>
    <row r="625" spans="9:9" ht="12.75">
      <c r="I625" s="140"/>
    </row>
    <row r="626" spans="9:9" ht="12.75">
      <c r="I626" s="140"/>
    </row>
    <row r="627" spans="9:9" ht="12.75">
      <c r="I627" s="140"/>
    </row>
    <row r="628" spans="9:9" ht="12.75">
      <c r="I628" s="140"/>
    </row>
    <row r="629" spans="9:9" ht="12.75">
      <c r="I629" s="140"/>
    </row>
    <row r="630" spans="9:9" ht="12.75">
      <c r="I630" s="140"/>
    </row>
    <row r="631" spans="9:9" ht="12.75">
      <c r="I631" s="140"/>
    </row>
    <row r="632" spans="9:9" ht="12.75">
      <c r="I632" s="140"/>
    </row>
    <row r="633" spans="9:9" ht="12.75">
      <c r="I633" s="140"/>
    </row>
    <row r="634" spans="9:9" ht="12.75">
      <c r="I634" s="140"/>
    </row>
    <row r="635" spans="9:9" ht="12.75">
      <c r="I635" s="140"/>
    </row>
    <row r="636" spans="9:9" ht="12.75">
      <c r="I636" s="140"/>
    </row>
    <row r="637" spans="9:9" ht="12.75">
      <c r="I637" s="140"/>
    </row>
    <row r="638" spans="9:9" ht="12.75">
      <c r="I638" s="140"/>
    </row>
    <row r="639" spans="9:9" ht="12.75">
      <c r="I639" s="140"/>
    </row>
    <row r="640" spans="9:9" ht="12.75">
      <c r="I640" s="140"/>
    </row>
    <row r="641" spans="9:9" ht="12.75">
      <c r="I641" s="140"/>
    </row>
    <row r="642" spans="9:9" ht="12.75">
      <c r="I642" s="140"/>
    </row>
    <row r="643" spans="9:9" ht="12.75">
      <c r="I643" s="140"/>
    </row>
    <row r="644" spans="9:9" ht="12.75">
      <c r="I644" s="140"/>
    </row>
    <row r="645" spans="9:9" ht="12.75">
      <c r="I645" s="140"/>
    </row>
    <row r="646" spans="9:9" ht="12.75">
      <c r="I646" s="140"/>
    </row>
    <row r="647" spans="9:9" ht="12.75">
      <c r="I647" s="140"/>
    </row>
    <row r="648" spans="9:9" ht="12.75">
      <c r="I648" s="140"/>
    </row>
    <row r="649" spans="9:9" ht="12.75">
      <c r="I649" s="140"/>
    </row>
    <row r="650" spans="9:9" ht="12.75">
      <c r="I650" s="140"/>
    </row>
    <row r="651" spans="9:9" ht="12.75">
      <c r="I651" s="140"/>
    </row>
    <row r="652" spans="9:9" ht="12.75">
      <c r="I652" s="140"/>
    </row>
    <row r="653" spans="9:9" ht="12.75">
      <c r="I653" s="140"/>
    </row>
    <row r="654" spans="9:9" ht="12.75">
      <c r="I654" s="140"/>
    </row>
    <row r="655" spans="9:9" ht="12.75">
      <c r="I655" s="140"/>
    </row>
    <row r="656" spans="9:9" ht="12.75">
      <c r="I656" s="140"/>
    </row>
    <row r="657" spans="9:9" ht="12.75">
      <c r="I657" s="140"/>
    </row>
    <row r="658" spans="9:9" ht="12.75">
      <c r="I658" s="140"/>
    </row>
    <row r="659" spans="9:9" ht="12.75">
      <c r="I659" s="140"/>
    </row>
    <row r="660" spans="9:9" ht="12.75">
      <c r="I660" s="140"/>
    </row>
    <row r="661" spans="9:9" ht="12.75">
      <c r="I661" s="140"/>
    </row>
    <row r="662" spans="9:9" ht="12.75">
      <c r="I662" s="140"/>
    </row>
    <row r="663" spans="9:9" ht="12.75">
      <c r="I663" s="140"/>
    </row>
    <row r="664" spans="9:9" ht="12.75">
      <c r="I664" s="140"/>
    </row>
    <row r="665" spans="9:9" ht="12.75">
      <c r="I665" s="140"/>
    </row>
    <row r="666" spans="9:9" ht="12.75">
      <c r="I666" s="140"/>
    </row>
    <row r="667" spans="9:9" ht="12.75">
      <c r="I667" s="140"/>
    </row>
    <row r="668" spans="9:9" ht="12.75">
      <c r="I668" s="140"/>
    </row>
    <row r="669" spans="9:9" ht="12.75">
      <c r="I669" s="140"/>
    </row>
    <row r="670" spans="9:9" ht="12.75">
      <c r="I670" s="140"/>
    </row>
    <row r="671" spans="9:9" ht="12.75">
      <c r="I671" s="140"/>
    </row>
    <row r="672" spans="9:9" ht="12.75">
      <c r="I672" s="140"/>
    </row>
    <row r="673" spans="9:9" ht="12.75">
      <c r="I673" s="140"/>
    </row>
    <row r="674" spans="9:9" ht="12.75">
      <c r="I674" s="140"/>
    </row>
    <row r="675" spans="9:9" ht="12.75">
      <c r="I675" s="140"/>
    </row>
    <row r="676" spans="9:9" ht="12.75">
      <c r="I676" s="140"/>
    </row>
    <row r="677" spans="9:9" ht="12.75">
      <c r="I677" s="140"/>
    </row>
    <row r="678" spans="9:9" ht="12.75">
      <c r="I678" s="140"/>
    </row>
    <row r="679" spans="9:9" ht="12.75">
      <c r="I679" s="140"/>
    </row>
    <row r="680" spans="9:9" ht="12.75">
      <c r="I680" s="140"/>
    </row>
    <row r="681" spans="9:9" ht="12.75">
      <c r="I681" s="140"/>
    </row>
    <row r="682" spans="9:9" ht="12.75">
      <c r="I682" s="140"/>
    </row>
    <row r="683" spans="9:9" ht="12.75">
      <c r="I683" s="140"/>
    </row>
    <row r="684" spans="9:9" ht="12.75">
      <c r="I684" s="140"/>
    </row>
    <row r="685" spans="9:9" ht="12.75">
      <c r="I685" s="140"/>
    </row>
    <row r="686" spans="9:9" ht="12.75">
      <c r="I686" s="140"/>
    </row>
    <row r="687" spans="9:9" ht="12.75">
      <c r="I687" s="140"/>
    </row>
    <row r="688" spans="9:9" ht="12.75">
      <c r="I688" s="140"/>
    </row>
    <row r="689" spans="9:9" ht="12.75">
      <c r="I689" s="140"/>
    </row>
    <row r="690" spans="9:9" ht="12.75">
      <c r="I690" s="140"/>
    </row>
    <row r="691" spans="9:9" ht="12.75">
      <c r="I691" s="140"/>
    </row>
    <row r="692" spans="9:9" ht="12.75">
      <c r="I692" s="140"/>
    </row>
    <row r="693" spans="9:9" ht="12.75">
      <c r="I693" s="140"/>
    </row>
    <row r="694" spans="9:9" ht="12.75">
      <c r="I694" s="140"/>
    </row>
    <row r="695" spans="9:9" ht="12.75">
      <c r="I695" s="140"/>
    </row>
    <row r="696" spans="9:9" ht="12.75">
      <c r="I696" s="140"/>
    </row>
    <row r="697" spans="9:9" ht="12.75">
      <c r="I697" s="140"/>
    </row>
    <row r="698" spans="9:9" ht="12.75">
      <c r="I698" s="140"/>
    </row>
    <row r="699" spans="9:9" ht="12.75">
      <c r="I699" s="140"/>
    </row>
    <row r="700" spans="9:9" ht="12.75">
      <c r="I700" s="140"/>
    </row>
    <row r="701" spans="9:9" ht="12.75">
      <c r="I701" s="140"/>
    </row>
    <row r="702" spans="9:9" ht="12.75">
      <c r="I702" s="140"/>
    </row>
    <row r="703" spans="9:9" ht="12.75">
      <c r="I703" s="140"/>
    </row>
    <row r="704" spans="9:9" ht="12.75">
      <c r="I704" s="140"/>
    </row>
    <row r="705" spans="9:9" ht="12.75">
      <c r="I705" s="140"/>
    </row>
    <row r="706" spans="9:9" ht="12.75">
      <c r="I706" s="140"/>
    </row>
    <row r="707" spans="9:9" ht="12.75">
      <c r="I707" s="140"/>
    </row>
    <row r="708" spans="9:9" ht="12.75">
      <c r="I708" s="140"/>
    </row>
    <row r="709" spans="9:9" ht="12.75">
      <c r="I709" s="140"/>
    </row>
    <row r="710" spans="9:9" ht="12.75">
      <c r="I710" s="140"/>
    </row>
    <row r="711" spans="9:9" ht="12.75">
      <c r="I711" s="140"/>
    </row>
    <row r="712" spans="9:9" ht="12.75">
      <c r="I712" s="140"/>
    </row>
    <row r="713" spans="9:9" ht="12.75">
      <c r="I713" s="140"/>
    </row>
    <row r="714" spans="9:9" ht="12.75">
      <c r="I714" s="140"/>
    </row>
    <row r="715" spans="9:9" ht="12.75">
      <c r="I715" s="140"/>
    </row>
    <row r="716" spans="9:9" ht="12.75">
      <c r="I716" s="140"/>
    </row>
    <row r="717" spans="9:9" ht="12.75">
      <c r="I717" s="140"/>
    </row>
    <row r="718" spans="9:9" ht="12.75">
      <c r="I718" s="140"/>
    </row>
    <row r="719" spans="9:9" ht="12.75">
      <c r="I719" s="140"/>
    </row>
    <row r="720" spans="9:9" ht="12.75">
      <c r="I720" s="140"/>
    </row>
    <row r="721" spans="9:9" ht="12.75">
      <c r="I721" s="140"/>
    </row>
    <row r="722" spans="9:9" ht="12.75">
      <c r="I722" s="140"/>
    </row>
    <row r="723" spans="9:9" ht="12.75">
      <c r="I723" s="140"/>
    </row>
    <row r="724" spans="9:9" ht="12.75">
      <c r="I724" s="140"/>
    </row>
    <row r="725" spans="9:9" ht="12.75">
      <c r="I725" s="140"/>
    </row>
    <row r="726" spans="9:9" ht="12.75">
      <c r="I726" s="140"/>
    </row>
    <row r="727" spans="9:9" ht="12.75">
      <c r="I727" s="140"/>
    </row>
    <row r="728" spans="9:9" ht="12.75">
      <c r="I728" s="140"/>
    </row>
    <row r="729" spans="9:9" ht="12.75">
      <c r="I729" s="140"/>
    </row>
    <row r="730" spans="9:9" ht="12.75">
      <c r="I730" s="140"/>
    </row>
    <row r="731" spans="9:9" ht="12.75">
      <c r="I731" s="140"/>
    </row>
    <row r="732" spans="9:9" ht="12.75">
      <c r="I732" s="140"/>
    </row>
    <row r="733" spans="9:9" ht="12.75">
      <c r="I733" s="140"/>
    </row>
    <row r="734" spans="9:9" ht="12.75">
      <c r="I734" s="140"/>
    </row>
    <row r="735" spans="9:9" ht="12.75">
      <c r="I735" s="140"/>
    </row>
    <row r="736" spans="9:9" ht="12.75">
      <c r="I736" s="140"/>
    </row>
    <row r="737" spans="9:9" ht="12.75">
      <c r="I737" s="140"/>
    </row>
    <row r="738" spans="9:9" ht="12.75">
      <c r="I738" s="140"/>
    </row>
    <row r="739" spans="9:9" ht="12.75">
      <c r="I739" s="140"/>
    </row>
    <row r="740" spans="9:9" ht="12.75">
      <c r="I740" s="140"/>
    </row>
    <row r="741" spans="9:9" ht="12.75">
      <c r="I741" s="140"/>
    </row>
    <row r="742" spans="9:9" ht="12.75">
      <c r="I742" s="140"/>
    </row>
    <row r="743" spans="9:9" ht="12.75">
      <c r="I743" s="140"/>
    </row>
    <row r="744" spans="9:9" ht="12.75">
      <c r="I744" s="140"/>
    </row>
    <row r="745" spans="9:9" ht="12.75">
      <c r="I745" s="140"/>
    </row>
    <row r="746" spans="9:9" ht="12.75">
      <c r="I746" s="140"/>
    </row>
    <row r="747" spans="9:9" ht="12.75">
      <c r="I747" s="140"/>
    </row>
    <row r="748" spans="9:9" ht="12.75">
      <c r="I748" s="140"/>
    </row>
    <row r="749" spans="9:9" ht="12.75">
      <c r="I749" s="140"/>
    </row>
    <row r="750" spans="9:9" ht="12.75">
      <c r="I750" s="140"/>
    </row>
    <row r="751" spans="9:9" ht="12.75">
      <c r="I751" s="140"/>
    </row>
    <row r="752" spans="9:9" ht="12.75">
      <c r="I752" s="140"/>
    </row>
    <row r="753" spans="9:9" ht="12.75">
      <c r="I753" s="140"/>
    </row>
    <row r="754" spans="9:9" ht="12.75">
      <c r="I754" s="140"/>
    </row>
    <row r="755" spans="9:9" ht="12.75">
      <c r="I755" s="140"/>
    </row>
    <row r="756" spans="9:9" ht="12.75">
      <c r="I756" s="140"/>
    </row>
    <row r="757" spans="9:9" ht="12.75">
      <c r="I757" s="140"/>
    </row>
    <row r="758" spans="9:9" ht="12.75">
      <c r="I758" s="140"/>
    </row>
    <row r="759" spans="9:9" ht="12.75">
      <c r="I759" s="140"/>
    </row>
    <row r="760" spans="9:9" ht="12.75">
      <c r="I760" s="140"/>
    </row>
    <row r="761" spans="9:9" ht="12.75">
      <c r="I761" s="140"/>
    </row>
    <row r="762" spans="9:9" ht="12.75">
      <c r="I762" s="140"/>
    </row>
    <row r="763" spans="9:9" ht="12.75">
      <c r="I763" s="140"/>
    </row>
    <row r="764" spans="9:9" ht="12.75">
      <c r="I764" s="140"/>
    </row>
    <row r="765" spans="9:9" ht="12.75">
      <c r="I765" s="140"/>
    </row>
    <row r="766" spans="9:9" ht="12.75">
      <c r="I766" s="140"/>
    </row>
    <row r="767" spans="9:9" ht="12.75">
      <c r="I767" s="140"/>
    </row>
    <row r="768" spans="9:9" ht="12.75">
      <c r="I768" s="140"/>
    </row>
    <row r="769" spans="9:9" ht="12.75">
      <c r="I769" s="140"/>
    </row>
    <row r="770" spans="9:9" ht="12.75">
      <c r="I770" s="140"/>
    </row>
    <row r="771" spans="9:9" ht="12.75">
      <c r="I771" s="140"/>
    </row>
    <row r="772" spans="9:9" ht="12.75">
      <c r="I772" s="140"/>
    </row>
    <row r="773" spans="9:9" ht="12.75">
      <c r="I773" s="140"/>
    </row>
    <row r="774" spans="9:9" ht="12.75">
      <c r="I774" s="140"/>
    </row>
    <row r="775" spans="9:9" ht="12.75">
      <c r="I775" s="140"/>
    </row>
    <row r="776" spans="9:9" ht="12.75">
      <c r="I776" s="140"/>
    </row>
    <row r="777" spans="9:9" ht="12.75">
      <c r="I777" s="140"/>
    </row>
    <row r="778" spans="9:9" ht="12.75">
      <c r="I778" s="140"/>
    </row>
    <row r="779" spans="9:9" ht="12.75">
      <c r="I779" s="140"/>
    </row>
    <row r="780" spans="9:9" ht="12.75">
      <c r="I780" s="140"/>
    </row>
    <row r="781" spans="9:9" ht="12.75">
      <c r="I781" s="140"/>
    </row>
    <row r="782" spans="9:9" ht="12.75">
      <c r="I782" s="140"/>
    </row>
    <row r="783" spans="9:9" ht="12.75">
      <c r="I783" s="140"/>
    </row>
    <row r="784" spans="9:9" ht="12.75">
      <c r="I784" s="140"/>
    </row>
    <row r="785" spans="9:9" ht="12.75">
      <c r="I785" s="140"/>
    </row>
    <row r="786" spans="9:9" ht="12.75">
      <c r="I786" s="140"/>
    </row>
    <row r="787" spans="9:9" ht="12.75">
      <c r="I787" s="140"/>
    </row>
    <row r="788" spans="9:9" ht="12.75">
      <c r="I788" s="140"/>
    </row>
    <row r="789" spans="9:9" ht="12.75">
      <c r="I789" s="140"/>
    </row>
    <row r="790" spans="9:9" ht="12.75">
      <c r="I790" s="140"/>
    </row>
    <row r="791" spans="9:9" ht="12.75">
      <c r="I791" s="140"/>
    </row>
    <row r="792" spans="9:9" ht="12.75">
      <c r="I792" s="140"/>
    </row>
    <row r="793" spans="9:9" ht="12.75">
      <c r="I793" s="140"/>
    </row>
    <row r="794" spans="9:9" ht="12.75">
      <c r="I794" s="140"/>
    </row>
    <row r="795" spans="9:9" ht="12.75">
      <c r="I795" s="140"/>
    </row>
    <row r="796" spans="9:9" ht="12.75">
      <c r="I796" s="140"/>
    </row>
    <row r="797" spans="9:9" ht="12.75">
      <c r="I797" s="140"/>
    </row>
    <row r="798" spans="9:9" ht="12.75">
      <c r="I798" s="140"/>
    </row>
    <row r="799" spans="9:9" ht="12.75">
      <c r="I799" s="140"/>
    </row>
    <row r="800" spans="9:9" ht="12.75">
      <c r="I800" s="140"/>
    </row>
    <row r="801" spans="9:9" ht="12.75">
      <c r="I801" s="140"/>
    </row>
    <row r="802" spans="9:9" ht="12.75">
      <c r="I802" s="140"/>
    </row>
    <row r="803" spans="9:9" ht="12.75">
      <c r="I803" s="140"/>
    </row>
    <row r="804" spans="9:9" ht="12.75">
      <c r="I804" s="140"/>
    </row>
    <row r="805" spans="9:9" ht="12.75">
      <c r="I805" s="140"/>
    </row>
    <row r="806" spans="9:9" ht="12.75">
      <c r="I806" s="140"/>
    </row>
    <row r="807" spans="9:9" ht="12.75">
      <c r="I807" s="140"/>
    </row>
    <row r="808" spans="9:9" ht="12.75">
      <c r="I808" s="140"/>
    </row>
    <row r="809" spans="9:9" ht="12.75">
      <c r="I809" s="140"/>
    </row>
    <row r="810" spans="9:9" ht="12.75">
      <c r="I810" s="140"/>
    </row>
    <row r="811" spans="9:9" ht="12.75">
      <c r="I811" s="140"/>
    </row>
    <row r="812" spans="9:9" ht="12.75">
      <c r="I812" s="140"/>
    </row>
    <row r="813" spans="9:9" ht="12.75">
      <c r="I813" s="140"/>
    </row>
    <row r="814" spans="9:9" ht="12.75">
      <c r="I814" s="140"/>
    </row>
    <row r="815" spans="9:9" ht="12.75">
      <c r="I815" s="140"/>
    </row>
    <row r="816" spans="9:9" ht="12.75">
      <c r="I816" s="140"/>
    </row>
    <row r="817" spans="9:9" ht="12.75">
      <c r="I817" s="140"/>
    </row>
    <row r="818" spans="9:9" ht="12.75">
      <c r="I818" s="140"/>
    </row>
    <row r="819" spans="9:9" ht="12.75">
      <c r="I819" s="140"/>
    </row>
    <row r="820" spans="9:9" ht="12.75">
      <c r="I820" s="140"/>
    </row>
    <row r="821" spans="9:9" ht="12.75">
      <c r="I821" s="140"/>
    </row>
    <row r="822" spans="9:9" ht="12.75">
      <c r="I822" s="140"/>
    </row>
    <row r="823" spans="9:9" ht="12.75">
      <c r="I823" s="140"/>
    </row>
    <row r="824" spans="9:9" ht="12.75">
      <c r="I824" s="140"/>
    </row>
    <row r="825" spans="9:9" ht="12.75">
      <c r="I825" s="140"/>
    </row>
    <row r="826" spans="9:9" ht="12.75">
      <c r="I826" s="140"/>
    </row>
    <row r="827" spans="9:9" ht="12.75">
      <c r="I827" s="140"/>
    </row>
    <row r="828" spans="9:9" ht="12.75">
      <c r="I828" s="140"/>
    </row>
    <row r="829" spans="9:9" ht="12.75">
      <c r="I829" s="140"/>
    </row>
    <row r="830" spans="9:9" ht="12.75">
      <c r="I830" s="140"/>
    </row>
    <row r="831" spans="9:9" ht="12.75">
      <c r="I831" s="140"/>
    </row>
    <row r="832" spans="9:9" ht="12.75">
      <c r="I832" s="140"/>
    </row>
    <row r="833" spans="9:9" ht="12.75">
      <c r="I833" s="140"/>
    </row>
    <row r="834" spans="9:9" ht="12.75">
      <c r="I834" s="140"/>
    </row>
    <row r="835" spans="9:9" ht="12.75">
      <c r="I835" s="140"/>
    </row>
    <row r="836" spans="9:9" ht="12.75">
      <c r="I836" s="140"/>
    </row>
    <row r="837" spans="9:9" ht="12.75">
      <c r="I837" s="140"/>
    </row>
    <row r="838" spans="9:9" ht="12.75">
      <c r="I838" s="140"/>
    </row>
    <row r="839" spans="9:9" ht="12.75">
      <c r="I839" s="140"/>
    </row>
    <row r="840" spans="9:9" ht="12.75">
      <c r="I840" s="140"/>
    </row>
    <row r="841" spans="9:9" ht="12.75">
      <c r="I841" s="140"/>
    </row>
    <row r="842" spans="9:9" ht="12.75">
      <c r="I842" s="140"/>
    </row>
    <row r="843" spans="9:9" ht="12.75">
      <c r="I843" s="140"/>
    </row>
    <row r="844" spans="9:9" ht="12.75">
      <c r="I844" s="140"/>
    </row>
    <row r="845" spans="9:9" ht="12.75">
      <c r="I845" s="140"/>
    </row>
    <row r="846" spans="9:9" ht="12.75">
      <c r="I846" s="140"/>
    </row>
    <row r="847" spans="9:9" ht="12.75">
      <c r="I847" s="140"/>
    </row>
    <row r="848" spans="9:9" ht="12.75">
      <c r="I848" s="140"/>
    </row>
    <row r="849" spans="9:9" ht="12.75">
      <c r="I849" s="140"/>
    </row>
    <row r="850" spans="9:9" ht="12.75">
      <c r="I850" s="140"/>
    </row>
    <row r="851" spans="9:9" ht="12.75">
      <c r="I851" s="140"/>
    </row>
    <row r="852" spans="9:9" ht="12.75">
      <c r="I852" s="140"/>
    </row>
    <row r="853" spans="9:9" ht="12.75">
      <c r="I853" s="140"/>
    </row>
    <row r="854" spans="9:9" ht="12.75">
      <c r="I854" s="140"/>
    </row>
    <row r="855" spans="9:9" ht="12.75">
      <c r="I855" s="140"/>
    </row>
    <row r="856" spans="9:9" ht="12.75">
      <c r="I856" s="140"/>
    </row>
    <row r="857" spans="9:9" ht="12.75">
      <c r="I857" s="140"/>
    </row>
    <row r="858" spans="9:9" ht="12.75">
      <c r="I858" s="140"/>
    </row>
    <row r="859" spans="9:9" ht="12.75">
      <c r="I859" s="140"/>
    </row>
    <row r="860" spans="9:9" ht="12.75">
      <c r="I860" s="140"/>
    </row>
    <row r="861" spans="9:9" ht="12.75">
      <c r="I861" s="140"/>
    </row>
    <row r="862" spans="9:9" ht="12.75">
      <c r="I862" s="140"/>
    </row>
    <row r="863" spans="9:9" ht="12.75">
      <c r="I863" s="140"/>
    </row>
    <row r="864" spans="9:9" ht="12.75">
      <c r="I864" s="140"/>
    </row>
    <row r="865" spans="9:9" ht="12.75">
      <c r="I865" s="140"/>
    </row>
    <row r="866" spans="9:9" ht="12.75">
      <c r="I866" s="140"/>
    </row>
    <row r="867" spans="9:9" ht="12.75">
      <c r="I867" s="140"/>
    </row>
    <row r="868" spans="9:9" ht="12.75">
      <c r="I868" s="140"/>
    </row>
    <row r="869" spans="9:9" ht="12.75">
      <c r="I869" s="140"/>
    </row>
    <row r="870" spans="9:9" ht="12.75">
      <c r="I870" s="140"/>
    </row>
    <row r="871" spans="9:9" ht="12.75">
      <c r="I871" s="140"/>
    </row>
    <row r="872" spans="9:9" ht="12.75">
      <c r="I872" s="140"/>
    </row>
    <row r="873" spans="9:9" ht="12.75">
      <c r="I873" s="140"/>
    </row>
    <row r="874" spans="9:9" ht="12.75">
      <c r="I874" s="140"/>
    </row>
    <row r="875" spans="9:9" ht="12.75">
      <c r="I875" s="140"/>
    </row>
    <row r="876" spans="9:9" ht="12.75">
      <c r="I876" s="140"/>
    </row>
    <row r="877" spans="9:9" ht="12.75">
      <c r="I877" s="140"/>
    </row>
    <row r="878" spans="9:9" ht="12.75">
      <c r="I878" s="140"/>
    </row>
    <row r="879" spans="9:9" ht="12.75">
      <c r="I879" s="140"/>
    </row>
    <row r="880" spans="9:9" ht="12.75">
      <c r="I880" s="140"/>
    </row>
    <row r="881" spans="9:9" ht="12.75">
      <c r="I881" s="140"/>
    </row>
    <row r="882" spans="9:9" ht="12.75">
      <c r="I882" s="140"/>
    </row>
    <row r="883" spans="9:9" ht="12.75">
      <c r="I883" s="140"/>
    </row>
    <row r="884" spans="9:9" ht="12.75">
      <c r="I884" s="140"/>
    </row>
    <row r="885" spans="9:9" ht="12.75">
      <c r="I885" s="140"/>
    </row>
    <row r="886" spans="9:9" ht="12.75">
      <c r="I886" s="140"/>
    </row>
    <row r="887" spans="9:9" ht="12.75">
      <c r="I887" s="140"/>
    </row>
    <row r="888" spans="9:9" ht="12.75">
      <c r="I888" s="140"/>
    </row>
    <row r="889" spans="9:9" ht="12.75">
      <c r="I889" s="140"/>
    </row>
    <row r="890" spans="9:9" ht="12.75">
      <c r="I890" s="140"/>
    </row>
    <row r="891" spans="9:9" ht="12.75">
      <c r="I891" s="140"/>
    </row>
    <row r="892" spans="9:9" ht="12.75">
      <c r="I892" s="140"/>
    </row>
    <row r="893" spans="9:9" ht="12.75">
      <c r="I893" s="140"/>
    </row>
    <row r="894" spans="9:9" ht="12.75">
      <c r="I894" s="140"/>
    </row>
    <row r="895" spans="9:9" ht="12.75">
      <c r="I895" s="140"/>
    </row>
    <row r="896" spans="9:9" ht="12.75">
      <c r="I896" s="140"/>
    </row>
    <row r="897" spans="9:9" ht="12.75">
      <c r="I897" s="140"/>
    </row>
    <row r="898" spans="9:9" ht="12.75">
      <c r="I898" s="140"/>
    </row>
    <row r="899" spans="9:9" ht="12.75">
      <c r="I899" s="140"/>
    </row>
    <row r="900" spans="9:9" ht="12.75">
      <c r="I900" s="140"/>
    </row>
    <row r="901" spans="9:9" ht="12.75">
      <c r="I901" s="140"/>
    </row>
    <row r="902" spans="9:9" ht="12.75">
      <c r="I902" s="140"/>
    </row>
    <row r="903" spans="9:9" ht="12.75">
      <c r="I903" s="140"/>
    </row>
    <row r="904" spans="9:9" ht="12.75">
      <c r="I904" s="140"/>
    </row>
    <row r="905" spans="9:9" ht="12.75">
      <c r="I905" s="140"/>
    </row>
    <row r="906" spans="9:9" ht="12.75">
      <c r="I906" s="140"/>
    </row>
    <row r="907" spans="9:9" ht="12.75">
      <c r="I907" s="140"/>
    </row>
    <row r="908" spans="9:9" ht="12.75">
      <c r="I908" s="140"/>
    </row>
    <row r="909" spans="9:9" ht="12.75">
      <c r="I909" s="140"/>
    </row>
    <row r="910" spans="9:9" ht="12.75">
      <c r="I910" s="140"/>
    </row>
    <row r="911" spans="9:9" ht="12.75">
      <c r="I911" s="140"/>
    </row>
    <row r="912" spans="9:9" ht="12.75">
      <c r="I912" s="140"/>
    </row>
    <row r="913" spans="9:9" ht="12.75">
      <c r="I913" s="140"/>
    </row>
    <row r="914" spans="9:9" ht="12.75">
      <c r="I914" s="140"/>
    </row>
    <row r="915" spans="9:9" ht="12.75">
      <c r="I915" s="140"/>
    </row>
    <row r="916" spans="9:9" ht="12.75">
      <c r="I916" s="140"/>
    </row>
    <row r="917" spans="9:9" ht="12.75">
      <c r="I917" s="140"/>
    </row>
    <row r="918" spans="9:9" ht="12.75">
      <c r="I918" s="140"/>
    </row>
    <row r="919" spans="9:9" ht="12.75">
      <c r="I919" s="140"/>
    </row>
    <row r="920" spans="9:9" ht="12.75">
      <c r="I920" s="140"/>
    </row>
    <row r="921" spans="9:9" ht="12.75">
      <c r="I921" s="140"/>
    </row>
    <row r="922" spans="9:9" ht="12.75">
      <c r="I922" s="140"/>
    </row>
    <row r="923" spans="9:9" ht="12.75">
      <c r="I923" s="140"/>
    </row>
    <row r="924" spans="9:9" ht="12.75">
      <c r="I924" s="140"/>
    </row>
    <row r="925" spans="9:9" ht="12.75">
      <c r="I925" s="140"/>
    </row>
    <row r="926" spans="9:9" ht="12.75">
      <c r="I926" s="140"/>
    </row>
    <row r="927" spans="9:9" ht="12.75">
      <c r="I927" s="140"/>
    </row>
    <row r="928" spans="9:9" ht="12.75">
      <c r="I928" s="140"/>
    </row>
    <row r="929" spans="9:9" ht="12.75">
      <c r="I929" s="140"/>
    </row>
    <row r="930" spans="9:9" ht="12.75">
      <c r="I930" s="140"/>
    </row>
    <row r="931" spans="9:9" ht="12.75">
      <c r="I931" s="140"/>
    </row>
    <row r="932" spans="9:9" ht="12.75">
      <c r="I932" s="140"/>
    </row>
    <row r="933" spans="9:9" ht="12.75">
      <c r="I933" s="140"/>
    </row>
    <row r="934" spans="9:9" ht="12.75">
      <c r="I934" s="140"/>
    </row>
    <row r="935" spans="9:9" ht="12.75">
      <c r="I935" s="140"/>
    </row>
    <row r="936" spans="9:9" ht="12.75">
      <c r="I936" s="140"/>
    </row>
    <row r="937" spans="9:9" ht="12.75">
      <c r="I937" s="140"/>
    </row>
    <row r="938" spans="9:9" ht="12.75">
      <c r="I938" s="140"/>
    </row>
    <row r="939" spans="9:9" ht="12.75">
      <c r="I939" s="140"/>
    </row>
    <row r="940" spans="9:9" ht="12.75">
      <c r="I940" s="140"/>
    </row>
    <row r="941" spans="9:9" ht="12.75">
      <c r="I941" s="140"/>
    </row>
    <row r="942" spans="9:9" ht="12.75">
      <c r="I942" s="140"/>
    </row>
    <row r="943" spans="9:9" ht="12.75">
      <c r="I943" s="140"/>
    </row>
    <row r="944" spans="9:9" ht="12.75">
      <c r="I944" s="140"/>
    </row>
    <row r="945" spans="9:9" ht="12.75">
      <c r="I945" s="140"/>
    </row>
    <row r="946" spans="9:9" ht="12.75">
      <c r="I946" s="140"/>
    </row>
    <row r="947" spans="9:9" ht="12.75">
      <c r="I947" s="140"/>
    </row>
    <row r="948" spans="9:9" ht="12.75">
      <c r="I948" s="140"/>
    </row>
    <row r="949" spans="9:9" ht="12.75">
      <c r="I949" s="140"/>
    </row>
    <row r="950" spans="9:9" ht="12.75">
      <c r="I950" s="140"/>
    </row>
    <row r="951" spans="9:9" ht="12.75">
      <c r="I951" s="140"/>
    </row>
    <row r="952" spans="9:9" ht="12.75">
      <c r="I952" s="140"/>
    </row>
    <row r="953" spans="9:9" ht="12.75">
      <c r="I953" s="140"/>
    </row>
    <row r="954" spans="9:9" ht="12.75">
      <c r="I954" s="140"/>
    </row>
    <row r="955" spans="9:9" ht="12.75">
      <c r="I955" s="140"/>
    </row>
    <row r="956" spans="9:9" ht="12.75">
      <c r="I956" s="140"/>
    </row>
    <row r="957" spans="9:9" ht="12.75">
      <c r="I957" s="140"/>
    </row>
    <row r="958" spans="9:9" ht="12.75">
      <c r="I958" s="140"/>
    </row>
    <row r="959" spans="9:9" ht="12.75">
      <c r="I959" s="140"/>
    </row>
    <row r="960" spans="9:9" ht="12.75">
      <c r="I960" s="140"/>
    </row>
    <row r="961" spans="9:9" ht="12.75">
      <c r="I961" s="140"/>
    </row>
    <row r="962" spans="9:9" ht="12.75">
      <c r="I962" s="140"/>
    </row>
    <row r="963" spans="9:9" ht="12.75">
      <c r="I963" s="140"/>
    </row>
    <row r="964" spans="9:9" ht="12.75">
      <c r="I964" s="140"/>
    </row>
    <row r="965" spans="9:9" ht="12.75">
      <c r="I965" s="140"/>
    </row>
    <row r="966" spans="9:9" ht="12.75">
      <c r="I966" s="140"/>
    </row>
    <row r="967" spans="9:9" ht="12.75">
      <c r="I967" s="140"/>
    </row>
    <row r="968" spans="9:9" ht="12.75">
      <c r="I968" s="140"/>
    </row>
    <row r="969" spans="9:9" ht="12.75">
      <c r="I969" s="140"/>
    </row>
    <row r="970" spans="9:9" ht="12.75">
      <c r="I970" s="140"/>
    </row>
    <row r="971" spans="9:9" ht="12.75">
      <c r="I971" s="140"/>
    </row>
    <row r="972" spans="9:9" ht="12.75">
      <c r="I972" s="140"/>
    </row>
    <row r="973" spans="9:9" ht="12.75">
      <c r="I973" s="140"/>
    </row>
    <row r="974" spans="9:9" ht="12.75">
      <c r="I974" s="140"/>
    </row>
    <row r="975" spans="9:9" ht="12.75">
      <c r="I975" s="140"/>
    </row>
    <row r="976" spans="9:9" ht="12.75">
      <c r="I976" s="140"/>
    </row>
    <row r="977" spans="9:9" ht="12.75">
      <c r="I977" s="140"/>
    </row>
    <row r="978" spans="9:9" ht="12.75">
      <c r="I978" s="140"/>
    </row>
    <row r="979" spans="9:9" ht="12.75">
      <c r="I979" s="140"/>
    </row>
    <row r="980" spans="9:9" ht="12.75">
      <c r="I980" s="140"/>
    </row>
    <row r="981" spans="9:9" ht="12.75">
      <c r="I981" s="140"/>
    </row>
    <row r="982" spans="9:9" ht="12.75">
      <c r="I982" s="140"/>
    </row>
    <row r="983" spans="9:9" ht="12.75">
      <c r="I983" s="140"/>
    </row>
    <row r="984" spans="9:9" ht="12.75">
      <c r="I984" s="140"/>
    </row>
    <row r="985" spans="9:9" ht="12.75">
      <c r="I985" s="140"/>
    </row>
    <row r="986" spans="9:9" ht="12.75">
      <c r="I986" s="140"/>
    </row>
    <row r="987" spans="9:9" ht="12.75">
      <c r="I987" s="140"/>
    </row>
    <row r="988" spans="9:9" ht="12.75">
      <c r="I988" s="140"/>
    </row>
    <row r="989" spans="9:9" ht="12.75">
      <c r="I989" s="140"/>
    </row>
    <row r="990" spans="9:9" ht="12.75">
      <c r="I990" s="140"/>
    </row>
    <row r="991" spans="9:9" ht="12.75">
      <c r="I991" s="140"/>
    </row>
    <row r="992" spans="9:9" ht="12.75">
      <c r="I992" s="140"/>
    </row>
    <row r="993" spans="9:9" ht="12.75">
      <c r="I993" s="140"/>
    </row>
    <row r="994" spans="9:9" ht="12.75">
      <c r="I994" s="140"/>
    </row>
    <row r="995" spans="9:9" ht="12.75">
      <c r="I995" s="140"/>
    </row>
    <row r="996" spans="9:9" ht="12.75">
      <c r="I996" s="140"/>
    </row>
    <row r="997" spans="9:9" ht="12.75">
      <c r="I997" s="140"/>
    </row>
    <row r="998" spans="9:9" ht="12.75">
      <c r="I998" s="140"/>
    </row>
    <row r="999" spans="9:9" ht="12.75">
      <c r="I999" s="140"/>
    </row>
    <row r="1000" spans="9:9" ht="12.75">
      <c r="I1000" s="140"/>
    </row>
    <row r="1001" spans="9:9" ht="12.75">
      <c r="I1001" s="140"/>
    </row>
    <row r="1002" spans="9:9" ht="12.75">
      <c r="I1002" s="1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8"/>
  <sheetViews>
    <sheetView workbookViewId="0"/>
  </sheetViews>
  <sheetFormatPr baseColWidth="10" defaultColWidth="14.42578125" defaultRowHeight="15" customHeight="1"/>
  <sheetData>
    <row r="1" spans="1:5" ht="15" customHeight="1">
      <c r="A1" s="19" t="s">
        <v>1</v>
      </c>
      <c r="B1" s="11" t="s">
        <v>650</v>
      </c>
      <c r="C1" s="11" t="s">
        <v>651</v>
      </c>
      <c r="D1" s="11" t="s">
        <v>653</v>
      </c>
      <c r="E1" s="11" t="s">
        <v>651</v>
      </c>
    </row>
    <row r="2" spans="1:5" ht="15" customHeight="1">
      <c r="A2" s="23" t="s">
        <v>43</v>
      </c>
      <c r="B2" s="11" t="s">
        <v>658</v>
      </c>
      <c r="C2" s="11">
        <v>2</v>
      </c>
      <c r="D2" s="11" t="s">
        <v>659</v>
      </c>
      <c r="E2" s="11">
        <v>1</v>
      </c>
    </row>
    <row r="3" spans="1:5" ht="15" customHeight="1">
      <c r="A3" s="138" t="s">
        <v>59</v>
      </c>
      <c r="B3" s="11" t="s">
        <v>659</v>
      </c>
      <c r="C3" s="11">
        <v>2</v>
      </c>
      <c r="D3" s="11" t="s">
        <v>659</v>
      </c>
      <c r="E3" s="11">
        <v>1</v>
      </c>
    </row>
    <row r="4" spans="1:5" ht="15" customHeight="1">
      <c r="A4" s="39" t="s">
        <v>64</v>
      </c>
      <c r="B4" s="11" t="s">
        <v>658</v>
      </c>
      <c r="C4" s="11">
        <v>2</v>
      </c>
      <c r="D4" s="11" t="s">
        <v>658</v>
      </c>
      <c r="E4" s="11">
        <v>1</v>
      </c>
    </row>
    <row r="5" spans="1:5" ht="15" customHeight="1">
      <c r="A5" s="41" t="s">
        <v>68</v>
      </c>
      <c r="B5" s="11" t="s">
        <v>659</v>
      </c>
      <c r="C5" s="11">
        <v>2</v>
      </c>
      <c r="D5" s="11" t="s">
        <v>661</v>
      </c>
      <c r="E5" s="11">
        <v>1</v>
      </c>
    </row>
    <row r="6" spans="1:5" ht="15" customHeight="1">
      <c r="A6" s="39" t="s">
        <v>77</v>
      </c>
      <c r="B6" s="11" t="s">
        <v>658</v>
      </c>
      <c r="C6" s="11">
        <v>3</v>
      </c>
      <c r="D6" s="11" t="s">
        <v>658</v>
      </c>
      <c r="E6" s="11">
        <v>2</v>
      </c>
    </row>
    <row r="7" spans="1:5" ht="15" customHeight="1">
      <c r="A7" s="34" t="s">
        <v>91</v>
      </c>
      <c r="B7" s="11" t="s">
        <v>659</v>
      </c>
      <c r="C7" s="11">
        <v>4</v>
      </c>
      <c r="D7" s="11" t="s">
        <v>659</v>
      </c>
      <c r="E7" s="11">
        <v>1</v>
      </c>
    </row>
    <row r="8" spans="1:5" ht="15" customHeight="1">
      <c r="A8" s="23" t="s">
        <v>105</v>
      </c>
      <c r="B8" s="11" t="s">
        <v>661</v>
      </c>
      <c r="C8" s="11">
        <v>4</v>
      </c>
      <c r="D8" s="11" t="s">
        <v>661</v>
      </c>
      <c r="E8" s="11">
        <v>2</v>
      </c>
    </row>
    <row r="9" spans="1:5" ht="15" customHeight="1">
      <c r="A9" s="32" t="s">
        <v>53</v>
      </c>
      <c r="B9" s="11" t="s">
        <v>662</v>
      </c>
      <c r="C9" s="11">
        <v>4</v>
      </c>
      <c r="D9" s="11" t="s">
        <v>662</v>
      </c>
      <c r="E9" s="11">
        <v>1</v>
      </c>
    </row>
    <row r="10" spans="1:5" ht="15" customHeight="1">
      <c r="A10" s="138" t="s">
        <v>83</v>
      </c>
      <c r="B10" s="11" t="s">
        <v>659</v>
      </c>
      <c r="C10" s="11">
        <v>3</v>
      </c>
      <c r="D10" s="11" t="s">
        <v>659</v>
      </c>
      <c r="E10" s="11">
        <v>1</v>
      </c>
    </row>
    <row r="11" spans="1:5" ht="15" customHeight="1">
      <c r="A11" s="23" t="s">
        <v>112</v>
      </c>
      <c r="B11" s="11" t="s">
        <v>663</v>
      </c>
      <c r="C11" s="11">
        <v>3</v>
      </c>
      <c r="D11" s="11" t="s">
        <v>663</v>
      </c>
      <c r="E11" s="11">
        <v>1</v>
      </c>
    </row>
    <row r="12" spans="1:5" ht="15" customHeight="1">
      <c r="A12" s="138" t="s">
        <v>117</v>
      </c>
      <c r="B12" s="11" t="s">
        <v>661</v>
      </c>
      <c r="C12" s="11">
        <v>2</v>
      </c>
      <c r="D12" s="11" t="s">
        <v>662</v>
      </c>
      <c r="E12" s="11">
        <v>1</v>
      </c>
    </row>
    <row r="13" spans="1:5" ht="15" customHeight="1">
      <c r="A13" s="41" t="s">
        <v>124</v>
      </c>
      <c r="B13" s="11" t="s">
        <v>659</v>
      </c>
      <c r="C13" s="11">
        <v>2</v>
      </c>
      <c r="D13" s="11" t="s">
        <v>659</v>
      </c>
      <c r="E13" s="11">
        <v>1</v>
      </c>
    </row>
    <row r="14" spans="1:5" ht="15" customHeight="1">
      <c r="A14" s="39" t="s">
        <v>131</v>
      </c>
      <c r="B14" s="11" t="s">
        <v>659</v>
      </c>
      <c r="C14" s="11">
        <v>3</v>
      </c>
      <c r="D14" s="11" t="s">
        <v>659</v>
      </c>
      <c r="E14" s="11">
        <v>1</v>
      </c>
    </row>
    <row r="15" spans="1:5" ht="15" customHeight="1">
      <c r="A15" s="32" t="s">
        <v>133</v>
      </c>
      <c r="B15" s="11" t="s">
        <v>662</v>
      </c>
      <c r="C15" s="11">
        <v>2</v>
      </c>
      <c r="D15" s="11" t="s">
        <v>662</v>
      </c>
      <c r="E15" s="11">
        <v>1</v>
      </c>
    </row>
    <row r="16" spans="1:5" ht="15" customHeight="1">
      <c r="A16" s="139" t="s">
        <v>135</v>
      </c>
      <c r="B16" s="11" t="s">
        <v>659</v>
      </c>
      <c r="C16" s="11">
        <v>3</v>
      </c>
      <c r="D16" s="11" t="s">
        <v>659</v>
      </c>
      <c r="E16" s="11">
        <v>1</v>
      </c>
    </row>
    <row r="17" spans="1:6" ht="15" customHeight="1">
      <c r="A17" s="32" t="s">
        <v>140</v>
      </c>
      <c r="B17" s="11" t="s">
        <v>661</v>
      </c>
      <c r="C17" s="11">
        <v>4</v>
      </c>
      <c r="D17" s="11" t="s">
        <v>661</v>
      </c>
      <c r="E17" s="11">
        <v>1</v>
      </c>
    </row>
    <row r="18" spans="1:6" ht="15" customHeight="1">
      <c r="A18" s="66" t="s">
        <v>128</v>
      </c>
      <c r="B18" s="11" t="s">
        <v>661</v>
      </c>
      <c r="C18" s="11">
        <v>3</v>
      </c>
      <c r="D18" s="11" t="s">
        <v>661</v>
      </c>
      <c r="E18" s="11">
        <v>1</v>
      </c>
    </row>
    <row r="19" spans="1:6" ht="15" customHeight="1">
      <c r="A19" s="32" t="s">
        <v>100</v>
      </c>
      <c r="B19" s="11" t="s">
        <v>661</v>
      </c>
      <c r="C19" s="11">
        <v>4</v>
      </c>
      <c r="D19" s="11" t="s">
        <v>661</v>
      </c>
      <c r="E19" s="11">
        <v>1</v>
      </c>
    </row>
    <row r="20" spans="1:6" ht="15" customHeight="1">
      <c r="A20" s="32" t="s">
        <v>62</v>
      </c>
      <c r="B20" s="11" t="s">
        <v>659</v>
      </c>
      <c r="C20" s="11">
        <v>2</v>
      </c>
      <c r="D20" s="11" t="s">
        <v>659</v>
      </c>
      <c r="E20" s="11">
        <v>1</v>
      </c>
    </row>
    <row r="21" spans="1:6" ht="15" customHeight="1">
      <c r="A21" s="143" t="s">
        <v>665</v>
      </c>
      <c r="B21" s="143" t="s">
        <v>662</v>
      </c>
      <c r="C21" s="143">
        <v>3</v>
      </c>
      <c r="D21" s="143" t="s">
        <v>662</v>
      </c>
      <c r="E21" s="143">
        <v>1</v>
      </c>
    </row>
    <row r="22" spans="1:6" ht="15" customHeight="1">
      <c r="A22" s="143" t="s">
        <v>666</v>
      </c>
      <c r="B22" s="143" t="s">
        <v>661</v>
      </c>
      <c r="C22" s="143">
        <v>4</v>
      </c>
      <c r="D22" s="143" t="s">
        <v>661</v>
      </c>
      <c r="E22" s="143">
        <v>1</v>
      </c>
    </row>
    <row r="23" spans="1:6" ht="15" customHeight="1">
      <c r="A23" s="143" t="s">
        <v>667</v>
      </c>
      <c r="B23" s="143" t="s">
        <v>661</v>
      </c>
      <c r="C23" s="143">
        <v>5</v>
      </c>
      <c r="D23" s="143" t="s">
        <v>661</v>
      </c>
      <c r="E23" s="143">
        <v>1</v>
      </c>
    </row>
    <row r="24" spans="1:6" ht="15" customHeight="1">
      <c r="A24" s="19" t="s">
        <v>1</v>
      </c>
    </row>
    <row r="25" spans="1:6" ht="15" customHeight="1">
      <c r="A25" s="39" t="s">
        <v>155</v>
      </c>
    </row>
    <row r="26" spans="1:6" ht="15" customHeight="1">
      <c r="A26" s="11" t="s">
        <v>664</v>
      </c>
      <c r="C26">
        <f>SUM(C2:C25)</f>
        <v>66</v>
      </c>
      <c r="E26">
        <f>SUM(E2:E25)</f>
        <v>24</v>
      </c>
    </row>
    <row r="27" spans="1:6" ht="12.75">
      <c r="C27">
        <f>(3.95*C26)</f>
        <v>260.7</v>
      </c>
      <c r="E27">
        <f>(17.9*E26)</f>
        <v>429.59999999999997</v>
      </c>
    </row>
    <row r="28" spans="1:6" ht="12.75">
      <c r="F28">
        <f>C27+E27</f>
        <v>690.3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ALUMNADO 1820</vt:lpstr>
      <vt:lpstr>distribucion de horas</vt:lpstr>
      <vt:lpstr>ACTIVIDADES 201921</vt:lpstr>
      <vt:lpstr>RA TODOS MÓDULOS</vt:lpstr>
      <vt:lpstr>CODIGOS</vt:lpstr>
      <vt:lpstr>EMPRESAS</vt:lpstr>
      <vt:lpstr>CONTACTOS</vt:lpstr>
      <vt:lpstr>CAMISETASVISITAS</vt:lpstr>
      <vt:lpstr>PEDIDO CAMISETAS</vt:lpstr>
      <vt:lpstr>IMPLANTACIÓN DE CULTIVOS</vt:lpstr>
      <vt:lpstr>PSV</vt:lpstr>
      <vt:lpstr>TALLER Y EQUIPOS DE TRACCIÓN</vt:lpstr>
      <vt:lpstr>INSTALACIONES E INFRAESTRUCTURA</vt:lpstr>
      <vt:lpstr>PRODUCCIÓN DE LECHE, HUEVOS Y A</vt:lpstr>
      <vt:lpstr>CONTROL FITOSANITARIO</vt:lpstr>
      <vt:lpstr>ORGANIZACIÓN DE MÓDULOS</vt:lpstr>
      <vt:lpstr>FUNDAMENTOS AGRONÓMICOS</vt:lpstr>
      <vt:lpstr>FUNDAMENTOS ZOOTÉCNICOS</vt:lpstr>
      <vt:lpstr>PRODUCCIÓN DE CARNE Y OTRAS PRO</vt:lpstr>
      <vt:lpstr>PRODUCCIÓN AGRÍCOLA</vt:lpstr>
      <vt:lpstr>RELACIÓN DE MÓDULOS CON ACTIVID</vt:lpstr>
      <vt:lpstr>ACTIVIDADES Y CONCRECIONES 2018</vt:lpstr>
      <vt:lpstr>Hoja 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2019-05-21T17:53:44Z</dcterms:modified>
</cp:coreProperties>
</file>