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OS SEGUNDO CURSO\"/>
    </mc:Choice>
  </mc:AlternateContent>
  <bookViews>
    <workbookView xWindow="0" yWindow="0" windowWidth="20400" windowHeight="7620"/>
  </bookViews>
  <sheets>
    <sheet name="PRINCIPAL" sheetId="1" r:id="rId1"/>
    <sheet name="PROYECTO  I - 1º CURSO" sheetId="2" r:id="rId2"/>
    <sheet name="PROYECTO I - 2º CURSO" sheetId="3" r:id="rId3"/>
    <sheet name="PROYECTO II - 1º CURSO" sheetId="4" r:id="rId4"/>
    <sheet name="PROYECTO II - 2º CURSO" sheetId="5" r:id="rId5"/>
  </sheets>
  <calcPr calcId="162913"/>
  <extLst>
    <ext uri="GoogleSheetsCustomDataVersion1">
      <go:sheetsCustomData xmlns:go="http://customooxmlschemas.google.com/" r:id="rId9" roundtripDataSignature="AMtx7milDC2X9mOaHQJAGU+pPqras85izA=="/>
    </ext>
  </extLst>
</workbook>
</file>

<file path=xl/calcChain.xml><?xml version="1.0" encoding="utf-8"?>
<calcChain xmlns="http://schemas.openxmlformats.org/spreadsheetml/2006/main">
  <c r="J52" i="5" l="1"/>
  <c r="Z51" i="5"/>
  <c r="W51" i="5"/>
  <c r="Z50" i="5"/>
  <c r="W50" i="5"/>
  <c r="Z49" i="5"/>
  <c r="B49" i="5"/>
  <c r="Z48" i="5"/>
  <c r="C48" i="5"/>
  <c r="Z47" i="5"/>
  <c r="D47" i="5"/>
  <c r="Z46" i="5"/>
  <c r="C46" i="5"/>
  <c r="Z45" i="5"/>
  <c r="Z44" i="5"/>
  <c r="M38" i="5"/>
  <c r="M52" i="5" s="1"/>
  <c r="L38" i="5"/>
  <c r="L52" i="5" s="1"/>
  <c r="K38" i="5"/>
  <c r="K52" i="5" s="1"/>
  <c r="J38" i="5"/>
  <c r="Z37" i="5"/>
  <c r="B37" i="5"/>
  <c r="B51" i="5" s="1"/>
  <c r="Z36" i="5"/>
  <c r="B36" i="5"/>
  <c r="B50" i="5" s="1"/>
  <c r="Z35" i="5"/>
  <c r="C35" i="5"/>
  <c r="C49" i="5" s="1"/>
  <c r="B35" i="5"/>
  <c r="Z34" i="5"/>
  <c r="D34" i="5"/>
  <c r="D48" i="5" s="1"/>
  <c r="C34" i="5"/>
  <c r="Z33" i="5"/>
  <c r="D33" i="5"/>
  <c r="Z32" i="5"/>
  <c r="W32" i="5"/>
  <c r="Z31" i="5"/>
  <c r="W31" i="5"/>
  <c r="Z30" i="5"/>
  <c r="O24" i="5"/>
  <c r="O38" i="5" s="1"/>
  <c r="O52" i="5" s="1"/>
  <c r="M24" i="5"/>
  <c r="L24" i="5"/>
  <c r="K24" i="5"/>
  <c r="G24" i="5"/>
  <c r="W49" i="5" s="1"/>
  <c r="E24" i="5"/>
  <c r="U44" i="5" s="1"/>
  <c r="Z23" i="5"/>
  <c r="D23" i="5"/>
  <c r="D37" i="5" s="1"/>
  <c r="D51" i="5" s="1"/>
  <c r="C23" i="5"/>
  <c r="C37" i="5" s="1"/>
  <c r="C51" i="5" s="1"/>
  <c r="B23" i="5"/>
  <c r="Z22" i="5"/>
  <c r="D22" i="5"/>
  <c r="D36" i="5" s="1"/>
  <c r="D50" i="5" s="1"/>
  <c r="C22" i="5"/>
  <c r="C36" i="5" s="1"/>
  <c r="C50" i="5" s="1"/>
  <c r="B22" i="5"/>
  <c r="Z21" i="5"/>
  <c r="W21" i="5"/>
  <c r="D21" i="5"/>
  <c r="D35" i="5" s="1"/>
  <c r="D49" i="5" s="1"/>
  <c r="C21" i="5"/>
  <c r="B21" i="5"/>
  <c r="Z20" i="5"/>
  <c r="W20" i="5"/>
  <c r="D20" i="5"/>
  <c r="C20" i="5"/>
  <c r="B20" i="5"/>
  <c r="B34" i="5" s="1"/>
  <c r="B48" i="5" s="1"/>
  <c r="Z19" i="5"/>
  <c r="W19" i="5"/>
  <c r="D19" i="5"/>
  <c r="C19" i="5"/>
  <c r="C33" i="5" s="1"/>
  <c r="C47" i="5" s="1"/>
  <c r="B19" i="5"/>
  <c r="B33" i="5" s="1"/>
  <c r="B47" i="5" s="1"/>
  <c r="Z18" i="5"/>
  <c r="W18" i="5"/>
  <c r="D18" i="5"/>
  <c r="D32" i="5" s="1"/>
  <c r="D46" i="5" s="1"/>
  <c r="C18" i="5"/>
  <c r="C32" i="5" s="1"/>
  <c r="B18" i="5"/>
  <c r="B32" i="5" s="1"/>
  <c r="B46" i="5" s="1"/>
  <c r="Z17" i="5"/>
  <c r="D17" i="5"/>
  <c r="D31" i="5" s="1"/>
  <c r="D45" i="5" s="1"/>
  <c r="C17" i="5"/>
  <c r="C31" i="5" s="1"/>
  <c r="C45" i="5" s="1"/>
  <c r="B17" i="5"/>
  <c r="B31" i="5" s="1"/>
  <c r="B45" i="5" s="1"/>
  <c r="Z16" i="5"/>
  <c r="D16" i="5"/>
  <c r="D30" i="5" s="1"/>
  <c r="D44" i="5" s="1"/>
  <c r="C16" i="5"/>
  <c r="C30" i="5" s="1"/>
  <c r="C44" i="5" s="1"/>
  <c r="B16" i="5"/>
  <c r="B30" i="5" s="1"/>
  <c r="B44" i="5" s="1"/>
  <c r="J12" i="5"/>
  <c r="I12" i="5"/>
  <c r="H12" i="5"/>
  <c r="G12" i="5"/>
  <c r="F12" i="5"/>
  <c r="K11" i="5"/>
  <c r="K9" i="5"/>
  <c r="F24" i="5" s="1"/>
  <c r="K8" i="5"/>
  <c r="L7" i="5"/>
  <c r="I24" i="5" s="1"/>
  <c r="Y48" i="5" s="1"/>
  <c r="K7" i="5"/>
  <c r="H24" i="5" s="1"/>
  <c r="L6" i="5"/>
  <c r="K6" i="5"/>
  <c r="M54" i="4"/>
  <c r="Z53" i="4"/>
  <c r="Y53" i="4"/>
  <c r="X53" i="4"/>
  <c r="W53" i="4"/>
  <c r="C53" i="4"/>
  <c r="B53" i="4"/>
  <c r="Z52" i="4"/>
  <c r="Y52" i="4"/>
  <c r="X52" i="4"/>
  <c r="W52" i="4"/>
  <c r="D52" i="4"/>
  <c r="C52" i="4"/>
  <c r="B52" i="4"/>
  <c r="Z51" i="4"/>
  <c r="Y51" i="4"/>
  <c r="X51" i="4"/>
  <c r="W51" i="4"/>
  <c r="U51" i="4"/>
  <c r="D51" i="4"/>
  <c r="C51" i="4"/>
  <c r="Z50" i="4"/>
  <c r="Y50" i="4"/>
  <c r="X50" i="4"/>
  <c r="W50" i="4"/>
  <c r="U50" i="4"/>
  <c r="D50" i="4"/>
  <c r="Z49" i="4"/>
  <c r="Y49" i="4"/>
  <c r="X49" i="4"/>
  <c r="W49" i="4"/>
  <c r="U49" i="4"/>
  <c r="Z48" i="4"/>
  <c r="Y48" i="4"/>
  <c r="X48" i="4"/>
  <c r="W48" i="4"/>
  <c r="Z47" i="4"/>
  <c r="Y47" i="4"/>
  <c r="X47" i="4"/>
  <c r="W47" i="4"/>
  <c r="Z46" i="4"/>
  <c r="Y46" i="4"/>
  <c r="X46" i="4"/>
  <c r="W46" i="4"/>
  <c r="B46" i="4"/>
  <c r="O39" i="4"/>
  <c r="O54" i="4" s="1"/>
  <c r="N39" i="4"/>
  <c r="N54" i="4" s="1"/>
  <c r="M39" i="4"/>
  <c r="J39" i="4"/>
  <c r="J54" i="4" s="1"/>
  <c r="I39" i="4"/>
  <c r="I54" i="4" s="1"/>
  <c r="H39" i="4"/>
  <c r="H54" i="4" s="1"/>
  <c r="G39" i="4"/>
  <c r="G54" i="4" s="1"/>
  <c r="Z38" i="4"/>
  <c r="Y38" i="4"/>
  <c r="X38" i="4"/>
  <c r="W38" i="4"/>
  <c r="U38" i="4"/>
  <c r="D38" i="4"/>
  <c r="D53" i="4" s="1"/>
  <c r="C38" i="4"/>
  <c r="B38" i="4"/>
  <c r="Z37" i="4"/>
  <c r="Y37" i="4"/>
  <c r="X37" i="4"/>
  <c r="W37" i="4"/>
  <c r="U37" i="4"/>
  <c r="D37" i="4"/>
  <c r="C37" i="4"/>
  <c r="B37" i="4"/>
  <c r="Z36" i="4"/>
  <c r="Y36" i="4"/>
  <c r="X36" i="4"/>
  <c r="W36" i="4"/>
  <c r="D36" i="4"/>
  <c r="C36" i="4"/>
  <c r="B36" i="4"/>
  <c r="B51" i="4" s="1"/>
  <c r="Z35" i="4"/>
  <c r="Y35" i="4"/>
  <c r="X35" i="4"/>
  <c r="W35" i="4"/>
  <c r="D35" i="4"/>
  <c r="C35" i="4"/>
  <c r="C50" i="4" s="1"/>
  <c r="B35" i="4"/>
  <c r="B50" i="4" s="1"/>
  <c r="Z34" i="4"/>
  <c r="Y34" i="4"/>
  <c r="X34" i="4"/>
  <c r="W34" i="4"/>
  <c r="D34" i="4"/>
  <c r="D49" i="4" s="1"/>
  <c r="C34" i="4"/>
  <c r="C49" i="4" s="1"/>
  <c r="B34" i="4"/>
  <c r="B49" i="4" s="1"/>
  <c r="Z33" i="4"/>
  <c r="Y33" i="4"/>
  <c r="X33" i="4"/>
  <c r="W33" i="4"/>
  <c r="D33" i="4"/>
  <c r="D48" i="4" s="1"/>
  <c r="C33" i="4"/>
  <c r="C48" i="4" s="1"/>
  <c r="B33" i="4"/>
  <c r="B48" i="4" s="1"/>
  <c r="Z32" i="4"/>
  <c r="Y32" i="4"/>
  <c r="X32" i="4"/>
  <c r="W32" i="4"/>
  <c r="D32" i="4"/>
  <c r="D47" i="4" s="1"/>
  <c r="C32" i="4"/>
  <c r="C47" i="4" s="1"/>
  <c r="B32" i="4"/>
  <c r="B47" i="4" s="1"/>
  <c r="Z31" i="4"/>
  <c r="Y31" i="4"/>
  <c r="X31" i="4"/>
  <c r="W31" i="4"/>
  <c r="U31" i="4"/>
  <c r="D31" i="4"/>
  <c r="D46" i="4" s="1"/>
  <c r="C31" i="4"/>
  <c r="C46" i="4" s="1"/>
  <c r="B31" i="4"/>
  <c r="K24" i="4"/>
  <c r="K39" i="4" s="1"/>
  <c r="K54" i="4" s="1"/>
  <c r="E24" i="4"/>
  <c r="U48" i="4" s="1"/>
  <c r="Z23" i="4"/>
  <c r="Y23" i="4"/>
  <c r="X23" i="4"/>
  <c r="W23" i="4"/>
  <c r="Z22" i="4"/>
  <c r="Y22" i="4"/>
  <c r="X22" i="4"/>
  <c r="W22" i="4"/>
  <c r="Z21" i="4"/>
  <c r="Y21" i="4"/>
  <c r="X21" i="4"/>
  <c r="W21" i="4"/>
  <c r="U21" i="4"/>
  <c r="Z20" i="4"/>
  <c r="Y20" i="4"/>
  <c r="X20" i="4"/>
  <c r="W20" i="4"/>
  <c r="U20" i="4"/>
  <c r="Z19" i="4"/>
  <c r="Y19" i="4"/>
  <c r="X19" i="4"/>
  <c r="W19" i="4"/>
  <c r="Z18" i="4"/>
  <c r="Y18" i="4"/>
  <c r="X18" i="4"/>
  <c r="W18" i="4"/>
  <c r="Z17" i="4"/>
  <c r="Y17" i="4"/>
  <c r="X17" i="4"/>
  <c r="W17" i="4"/>
  <c r="U17" i="4"/>
  <c r="Z16" i="4"/>
  <c r="Y16" i="4"/>
  <c r="X16" i="4"/>
  <c r="W16" i="4"/>
  <c r="U16" i="4"/>
  <c r="F12" i="4"/>
  <c r="K11" i="4"/>
  <c r="L24" i="4" s="1"/>
  <c r="L39" i="4" s="1"/>
  <c r="L54" i="4" s="1"/>
  <c r="J11" i="4"/>
  <c r="F24" i="4" s="1"/>
  <c r="K10" i="4"/>
  <c r="J10" i="4"/>
  <c r="K9" i="4"/>
  <c r="J9" i="4"/>
  <c r="K8" i="4"/>
  <c r="J8" i="4"/>
  <c r="I52" i="3"/>
  <c r="Z51" i="3"/>
  <c r="U51" i="3"/>
  <c r="D51" i="3"/>
  <c r="Z50" i="3"/>
  <c r="Z49" i="3"/>
  <c r="Y49" i="3"/>
  <c r="X49" i="3"/>
  <c r="Z48" i="3"/>
  <c r="B48" i="3"/>
  <c r="Z47" i="3"/>
  <c r="B47" i="3"/>
  <c r="Z46" i="3"/>
  <c r="D46" i="3"/>
  <c r="C46" i="3"/>
  <c r="B46" i="3"/>
  <c r="Z45" i="3"/>
  <c r="D45" i="3"/>
  <c r="C45" i="3"/>
  <c r="Z44" i="3"/>
  <c r="D44" i="3"/>
  <c r="L38" i="3"/>
  <c r="L52" i="3" s="1"/>
  <c r="K38" i="3"/>
  <c r="K52" i="3" s="1"/>
  <c r="J38" i="3"/>
  <c r="J52" i="3" s="1"/>
  <c r="I38" i="3"/>
  <c r="Z37" i="3"/>
  <c r="B37" i="3"/>
  <c r="B51" i="3" s="1"/>
  <c r="Z36" i="3"/>
  <c r="C36" i="3"/>
  <c r="C50" i="3" s="1"/>
  <c r="Z35" i="3"/>
  <c r="B35" i="3"/>
  <c r="B49" i="3" s="1"/>
  <c r="Z34" i="3"/>
  <c r="U34" i="3"/>
  <c r="C34" i="3"/>
  <c r="C48" i="3" s="1"/>
  <c r="B34" i="3"/>
  <c r="Z33" i="3"/>
  <c r="U33" i="3"/>
  <c r="D33" i="3"/>
  <c r="D47" i="3" s="1"/>
  <c r="C33" i="3"/>
  <c r="C47" i="3" s="1"/>
  <c r="B33" i="3"/>
  <c r="Z32" i="3"/>
  <c r="D32" i="3"/>
  <c r="C32" i="3"/>
  <c r="B32" i="3"/>
  <c r="Z31" i="3"/>
  <c r="D31" i="3"/>
  <c r="C31" i="3"/>
  <c r="Z30" i="3"/>
  <c r="D30" i="3"/>
  <c r="O24" i="3"/>
  <c r="O38" i="3" s="1"/>
  <c r="O52" i="3" s="1"/>
  <c r="N24" i="3"/>
  <c r="N38" i="3" s="1"/>
  <c r="N52" i="3" s="1"/>
  <c r="M24" i="3"/>
  <c r="M38" i="3" s="1"/>
  <c r="M52" i="3" s="1"/>
  <c r="L24" i="3"/>
  <c r="K24" i="3"/>
  <c r="E24" i="3"/>
  <c r="U50" i="3" s="1"/>
  <c r="Z23" i="3"/>
  <c r="Y23" i="3"/>
  <c r="D23" i="3"/>
  <c r="D37" i="3" s="1"/>
  <c r="C23" i="3"/>
  <c r="C37" i="3" s="1"/>
  <c r="C51" i="3" s="1"/>
  <c r="B23" i="3"/>
  <c r="Z22" i="3"/>
  <c r="D22" i="3"/>
  <c r="D36" i="3" s="1"/>
  <c r="D50" i="3" s="1"/>
  <c r="C22" i="3"/>
  <c r="B22" i="3"/>
  <c r="B36" i="3" s="1"/>
  <c r="B50" i="3" s="1"/>
  <c r="Z21" i="3"/>
  <c r="D21" i="3"/>
  <c r="D35" i="3" s="1"/>
  <c r="D49" i="3" s="1"/>
  <c r="C21" i="3"/>
  <c r="C35" i="3" s="1"/>
  <c r="C49" i="3" s="1"/>
  <c r="B21" i="3"/>
  <c r="Z20" i="3"/>
  <c r="U20" i="3"/>
  <c r="D20" i="3"/>
  <c r="D34" i="3" s="1"/>
  <c r="D48" i="3" s="1"/>
  <c r="C20" i="3"/>
  <c r="B20" i="3"/>
  <c r="Z19" i="3"/>
  <c r="U19" i="3"/>
  <c r="D19" i="3"/>
  <c r="C19" i="3"/>
  <c r="B19" i="3"/>
  <c r="Z18" i="3"/>
  <c r="D18" i="3"/>
  <c r="C18" i="3"/>
  <c r="B18" i="3"/>
  <c r="Z17" i="3"/>
  <c r="D17" i="3"/>
  <c r="C17" i="3"/>
  <c r="B17" i="3"/>
  <c r="B31" i="3" s="1"/>
  <c r="B45" i="3" s="1"/>
  <c r="Z16" i="3"/>
  <c r="D16" i="3"/>
  <c r="C16" i="3"/>
  <c r="C30" i="3" s="1"/>
  <c r="C44" i="3" s="1"/>
  <c r="B16" i="3"/>
  <c r="B30" i="3" s="1"/>
  <c r="B44" i="3" s="1"/>
  <c r="J12" i="3"/>
  <c r="I12" i="3"/>
  <c r="H12" i="3"/>
  <c r="G12" i="3"/>
  <c r="F12" i="3"/>
  <c r="K11" i="3"/>
  <c r="K9" i="3"/>
  <c r="F24" i="3" s="1"/>
  <c r="K8" i="3"/>
  <c r="L7" i="3"/>
  <c r="I24" i="3" s="1"/>
  <c r="Y35" i="3" s="1"/>
  <c r="K7" i="3"/>
  <c r="H24" i="3" s="1"/>
  <c r="X48" i="3" s="1"/>
  <c r="L6" i="3"/>
  <c r="K6" i="3"/>
  <c r="G24" i="3" s="1"/>
  <c r="W51" i="3" s="1"/>
  <c r="J54" i="2"/>
  <c r="I54" i="2"/>
  <c r="E54" i="2"/>
  <c r="Z53" i="2"/>
  <c r="Y53" i="2"/>
  <c r="X53" i="2"/>
  <c r="W53" i="2"/>
  <c r="Z52" i="2"/>
  <c r="Y52" i="2"/>
  <c r="X52" i="2"/>
  <c r="W52" i="2"/>
  <c r="Z51" i="2"/>
  <c r="Y51" i="2"/>
  <c r="X51" i="2"/>
  <c r="W51" i="2"/>
  <c r="V51" i="2"/>
  <c r="U51" i="2"/>
  <c r="Z50" i="2"/>
  <c r="Y50" i="2"/>
  <c r="X50" i="2"/>
  <c r="W50" i="2"/>
  <c r="U50" i="2"/>
  <c r="Z49" i="2"/>
  <c r="Y49" i="2"/>
  <c r="X49" i="2"/>
  <c r="W49" i="2"/>
  <c r="Z48" i="2"/>
  <c r="Y48" i="2"/>
  <c r="X48" i="2"/>
  <c r="W48" i="2"/>
  <c r="V48" i="2"/>
  <c r="Z47" i="2"/>
  <c r="Y47" i="2"/>
  <c r="X47" i="2"/>
  <c r="W47" i="2"/>
  <c r="U47" i="2"/>
  <c r="Z46" i="2"/>
  <c r="Y46" i="2"/>
  <c r="X46" i="2"/>
  <c r="W46" i="2"/>
  <c r="U46" i="2"/>
  <c r="O39" i="2"/>
  <c r="O54" i="2" s="1"/>
  <c r="N39" i="2"/>
  <c r="N54" i="2" s="1"/>
  <c r="M39" i="2"/>
  <c r="M54" i="2" s="1"/>
  <c r="J39" i="2"/>
  <c r="I39" i="2"/>
  <c r="H39" i="2"/>
  <c r="H54" i="2" s="1"/>
  <c r="G39" i="2"/>
  <c r="G54" i="2" s="1"/>
  <c r="E39" i="2"/>
  <c r="Z38" i="2"/>
  <c r="Y38" i="2"/>
  <c r="X38" i="2"/>
  <c r="W38" i="2"/>
  <c r="V38" i="2"/>
  <c r="U38" i="2"/>
  <c r="Z37" i="2"/>
  <c r="Y37" i="2"/>
  <c r="X37" i="2"/>
  <c r="W37" i="2"/>
  <c r="Z36" i="2"/>
  <c r="Y36" i="2"/>
  <c r="X36" i="2"/>
  <c r="W36" i="2"/>
  <c r="Z35" i="2"/>
  <c r="Y35" i="2"/>
  <c r="X35" i="2"/>
  <c r="W35" i="2"/>
  <c r="V35" i="2"/>
  <c r="U35" i="2"/>
  <c r="Z34" i="2"/>
  <c r="Y34" i="2"/>
  <c r="X34" i="2"/>
  <c r="W34" i="2"/>
  <c r="U34" i="2"/>
  <c r="Z33" i="2"/>
  <c r="Y33" i="2"/>
  <c r="X33" i="2"/>
  <c r="W33" i="2"/>
  <c r="Z32" i="2"/>
  <c r="Y32" i="2"/>
  <c r="X32" i="2"/>
  <c r="W32" i="2"/>
  <c r="Z31" i="2"/>
  <c r="Y31" i="2"/>
  <c r="X31" i="2"/>
  <c r="W31" i="2"/>
  <c r="U31" i="2"/>
  <c r="K24" i="2"/>
  <c r="U52" i="2" s="1"/>
  <c r="E24" i="2"/>
  <c r="U53" i="2" s="1"/>
  <c r="Z23" i="2"/>
  <c r="Y23" i="2"/>
  <c r="X23" i="2"/>
  <c r="W23" i="2"/>
  <c r="U23" i="2"/>
  <c r="Z22" i="2"/>
  <c r="Y22" i="2"/>
  <c r="X22" i="2"/>
  <c r="W22" i="2"/>
  <c r="V22" i="2"/>
  <c r="U22" i="2"/>
  <c r="Z21" i="2"/>
  <c r="Y21" i="2"/>
  <c r="X21" i="2"/>
  <c r="W21" i="2"/>
  <c r="U21" i="2"/>
  <c r="Z20" i="2"/>
  <c r="Y20" i="2"/>
  <c r="X20" i="2"/>
  <c r="W20" i="2"/>
  <c r="Z19" i="2"/>
  <c r="Y19" i="2"/>
  <c r="X19" i="2"/>
  <c r="W19" i="2"/>
  <c r="U19" i="2"/>
  <c r="Z18" i="2"/>
  <c r="Y18" i="2"/>
  <c r="X18" i="2"/>
  <c r="W18" i="2"/>
  <c r="V18" i="2"/>
  <c r="U18" i="2"/>
  <c r="Z17" i="2"/>
  <c r="Y17" i="2"/>
  <c r="X17" i="2"/>
  <c r="W17" i="2"/>
  <c r="U17" i="2"/>
  <c r="Z16" i="2"/>
  <c r="Y16" i="2"/>
  <c r="X16" i="2"/>
  <c r="W16" i="2"/>
  <c r="U16" i="2"/>
  <c r="F12" i="2"/>
  <c r="K11" i="2"/>
  <c r="L24" i="2" s="1"/>
  <c r="L39" i="2" s="1"/>
  <c r="L54" i="2" s="1"/>
  <c r="J11" i="2"/>
  <c r="F24" i="2" s="1"/>
  <c r="F39" i="2" s="1"/>
  <c r="F54" i="2" s="1"/>
  <c r="K10" i="2"/>
  <c r="J10" i="2"/>
  <c r="K9" i="2"/>
  <c r="J9" i="2"/>
  <c r="K8" i="2"/>
  <c r="J8" i="2"/>
  <c r="V50" i="5" l="1"/>
  <c r="V31" i="5"/>
  <c r="V49" i="5"/>
  <c r="V30" i="5"/>
  <c r="V18" i="5"/>
  <c r="V22" i="5"/>
  <c r="V48" i="5"/>
  <c r="V37" i="5"/>
  <c r="V17" i="5"/>
  <c r="V47" i="5"/>
  <c r="V36" i="5"/>
  <c r="V16" i="5"/>
  <c r="V46" i="5"/>
  <c r="F38" i="5"/>
  <c r="F52" i="5" s="1"/>
  <c r="V35" i="5"/>
  <c r="V23" i="5"/>
  <c r="V45" i="5"/>
  <c r="V34" i="5"/>
  <c r="V21" i="5"/>
  <c r="V33" i="5"/>
  <c r="V19" i="5"/>
  <c r="V44" i="5"/>
  <c r="V20" i="5"/>
  <c r="V51" i="5"/>
  <c r="V32" i="5"/>
  <c r="V48" i="3"/>
  <c r="V37" i="3"/>
  <c r="V17" i="3"/>
  <c r="V47" i="3"/>
  <c r="V36" i="3"/>
  <c r="V16" i="3"/>
  <c r="V46" i="3"/>
  <c r="F38" i="3"/>
  <c r="F52" i="3" s="1"/>
  <c r="V35" i="3"/>
  <c r="V23" i="3"/>
  <c r="V45" i="3"/>
  <c r="V34" i="3"/>
  <c r="V22" i="3"/>
  <c r="V49" i="3"/>
  <c r="V19" i="3"/>
  <c r="V44" i="3"/>
  <c r="V18" i="3"/>
  <c r="V50" i="3"/>
  <c r="V32" i="3"/>
  <c r="V31" i="3"/>
  <c r="V30" i="3"/>
  <c r="V33" i="3"/>
  <c r="V51" i="3"/>
  <c r="V21" i="3"/>
  <c r="V20" i="3"/>
  <c r="W18" i="3"/>
  <c r="X36" i="3"/>
  <c r="V47" i="4"/>
  <c r="V35" i="4"/>
  <c r="V46" i="4"/>
  <c r="V34" i="4"/>
  <c r="V23" i="4"/>
  <c r="V19" i="4"/>
  <c r="V51" i="4"/>
  <c r="V53" i="4"/>
  <c r="V33" i="4"/>
  <c r="V52" i="4"/>
  <c r="V32" i="4"/>
  <c r="V20" i="4"/>
  <c r="V16" i="4"/>
  <c r="V31" i="4"/>
  <c r="X46" i="5"/>
  <c r="H38" i="5"/>
  <c r="H52" i="5" s="1"/>
  <c r="X22" i="5"/>
  <c r="N24" i="5"/>
  <c r="X37" i="5" s="1"/>
  <c r="X17" i="3"/>
  <c r="X18" i="3"/>
  <c r="W19" i="3"/>
  <c r="W20" i="3"/>
  <c r="Y36" i="3"/>
  <c r="Y46" i="3"/>
  <c r="W48" i="3"/>
  <c r="V17" i="4"/>
  <c r="V50" i="4"/>
  <c r="Y47" i="5"/>
  <c r="Y36" i="5"/>
  <c r="Y46" i="5"/>
  <c r="I38" i="5"/>
  <c r="I52" i="5" s="1"/>
  <c r="Y35" i="5"/>
  <c r="Y23" i="5"/>
  <c r="Y45" i="5"/>
  <c r="Y34" i="5"/>
  <c r="Y22" i="5"/>
  <c r="Y19" i="5"/>
  <c r="Y44" i="5"/>
  <c r="Y33" i="5"/>
  <c r="Y21" i="5"/>
  <c r="Y51" i="5"/>
  <c r="Y32" i="5"/>
  <c r="Y20" i="5"/>
  <c r="Y50" i="5"/>
  <c r="Y31" i="5"/>
  <c r="U34" i="5"/>
  <c r="W17" i="3"/>
  <c r="V21" i="2"/>
  <c r="X16" i="3"/>
  <c r="Y17" i="3"/>
  <c r="Y18" i="3"/>
  <c r="X19" i="3"/>
  <c r="U31" i="3"/>
  <c r="U32" i="3"/>
  <c r="V22" i="4"/>
  <c r="V49" i="4"/>
  <c r="Y18" i="5"/>
  <c r="U51" i="5"/>
  <c r="U32" i="5"/>
  <c r="U50" i="5"/>
  <c r="U31" i="5"/>
  <c r="U19" i="5"/>
  <c r="U49" i="5"/>
  <c r="U30" i="5"/>
  <c r="U18" i="5"/>
  <c r="U48" i="5"/>
  <c r="U37" i="5"/>
  <c r="U17" i="5"/>
  <c r="U47" i="5"/>
  <c r="U36" i="5"/>
  <c r="U16" i="5"/>
  <c r="U46" i="5"/>
  <c r="E38" i="5"/>
  <c r="E52" i="5" s="1"/>
  <c r="U35" i="5"/>
  <c r="U23" i="5"/>
  <c r="V34" i="2"/>
  <c r="V47" i="2"/>
  <c r="W47" i="3"/>
  <c r="W36" i="3"/>
  <c r="W16" i="3"/>
  <c r="W46" i="3"/>
  <c r="G38" i="3"/>
  <c r="G52" i="3" s="1"/>
  <c r="W35" i="3"/>
  <c r="W23" i="3"/>
  <c r="W45" i="3"/>
  <c r="W34" i="3"/>
  <c r="W22" i="3"/>
  <c r="W44" i="3"/>
  <c r="W33" i="3"/>
  <c r="W21" i="3"/>
  <c r="Y16" i="3"/>
  <c r="U49" i="3"/>
  <c r="U30" i="3"/>
  <c r="U18" i="3"/>
  <c r="U48" i="3"/>
  <c r="U37" i="3"/>
  <c r="U17" i="3"/>
  <c r="U47" i="3"/>
  <c r="U36" i="3"/>
  <c r="U16" i="3"/>
  <c r="U46" i="3"/>
  <c r="E38" i="3"/>
  <c r="E52" i="3" s="1"/>
  <c r="U35" i="3"/>
  <c r="U23" i="3"/>
  <c r="Y48" i="3"/>
  <c r="F39" i="4"/>
  <c r="F54" i="4" s="1"/>
  <c r="Y17" i="5"/>
  <c r="Y30" i="5"/>
  <c r="Y37" i="5"/>
  <c r="X49" i="5"/>
  <c r="V52" i="2"/>
  <c r="U22" i="3"/>
  <c r="W30" i="3"/>
  <c r="W31" i="3"/>
  <c r="W32" i="3"/>
  <c r="W37" i="3"/>
  <c r="U45" i="3"/>
  <c r="W50" i="3"/>
  <c r="V36" i="4"/>
  <c r="V48" i="4"/>
  <c r="U22" i="5"/>
  <c r="U33" i="5"/>
  <c r="Y49" i="5"/>
  <c r="V31" i="2"/>
  <c r="X46" i="3"/>
  <c r="H38" i="3"/>
  <c r="H52" i="3" s="1"/>
  <c r="X35" i="3"/>
  <c r="X23" i="3"/>
  <c r="X45" i="3"/>
  <c r="X34" i="3"/>
  <c r="X22" i="3"/>
  <c r="X44" i="3"/>
  <c r="X33" i="3"/>
  <c r="X21" i="3"/>
  <c r="X51" i="3"/>
  <c r="X32" i="3"/>
  <c r="X20" i="3"/>
  <c r="X30" i="3"/>
  <c r="X31" i="3"/>
  <c r="X37" i="3"/>
  <c r="X47" i="3"/>
  <c r="X50" i="3"/>
  <c r="V21" i="4"/>
  <c r="V37" i="4"/>
  <c r="Y16" i="5"/>
  <c r="U21" i="5"/>
  <c r="U45" i="5"/>
  <c r="V36" i="2"/>
  <c r="V32" i="2"/>
  <c r="V23" i="2"/>
  <c r="V19" i="2"/>
  <c r="V53" i="2"/>
  <c r="V49" i="2"/>
  <c r="V16" i="2"/>
  <c r="V37" i="2"/>
  <c r="V33" i="2"/>
  <c r="V20" i="2"/>
  <c r="V50" i="2"/>
  <c r="V46" i="2"/>
  <c r="V17" i="2"/>
  <c r="Y45" i="3"/>
  <c r="Y34" i="3"/>
  <c r="Y22" i="3"/>
  <c r="Y44" i="3"/>
  <c r="Y33" i="3"/>
  <c r="Y21" i="3"/>
  <c r="Y51" i="3"/>
  <c r="Y32" i="3"/>
  <c r="Y20" i="3"/>
  <c r="Y50" i="3"/>
  <c r="Y31" i="3"/>
  <c r="Y19" i="3"/>
  <c r="U21" i="3"/>
  <c r="Y30" i="3"/>
  <c r="Y37" i="3"/>
  <c r="U44" i="3"/>
  <c r="Y47" i="3"/>
  <c r="W49" i="3"/>
  <c r="V18" i="4"/>
  <c r="V38" i="4"/>
  <c r="U20" i="5"/>
  <c r="X31" i="5"/>
  <c r="U52" i="4"/>
  <c r="W33" i="5"/>
  <c r="W44" i="5"/>
  <c r="U20" i="2"/>
  <c r="U33" i="2"/>
  <c r="U37" i="2"/>
  <c r="U33" i="4"/>
  <c r="U53" i="4"/>
  <c r="W22" i="5"/>
  <c r="W34" i="5"/>
  <c r="W45" i="5"/>
  <c r="U49" i="2"/>
  <c r="U19" i="4"/>
  <c r="U23" i="4"/>
  <c r="U34" i="4"/>
  <c r="U46" i="4"/>
  <c r="W23" i="5"/>
  <c r="W35" i="5"/>
  <c r="G38" i="5"/>
  <c r="G52" i="5" s="1"/>
  <c r="W46" i="5"/>
  <c r="U32" i="2"/>
  <c r="U36" i="2"/>
  <c r="K39" i="2"/>
  <c r="K54" i="2" s="1"/>
  <c r="U35" i="4"/>
  <c r="U47" i="4"/>
  <c r="W16" i="5"/>
  <c r="W36" i="5"/>
  <c r="W47" i="5"/>
  <c r="U32" i="4"/>
  <c r="U48" i="2"/>
  <c r="U18" i="4"/>
  <c r="U22" i="4"/>
  <c r="U36" i="4"/>
  <c r="E39" i="4"/>
  <c r="E54" i="4" s="1"/>
  <c r="W17" i="5"/>
  <c r="W37" i="5"/>
  <c r="W48" i="5"/>
  <c r="W30" i="5"/>
  <c r="X34" i="5" l="1"/>
  <c r="X16" i="5"/>
  <c r="X17" i="5"/>
  <c r="X45" i="5"/>
  <c r="X36" i="5"/>
  <c r="X51" i="5"/>
  <c r="X32" i="5"/>
  <c r="N38" i="5"/>
  <c r="N52" i="5" s="1"/>
  <c r="X50" i="5"/>
  <c r="X20" i="5"/>
  <c r="X47" i="5"/>
  <c r="X21" i="5"/>
  <c r="X23" i="5"/>
  <c r="X48" i="5"/>
  <c r="X30" i="5"/>
  <c r="X19" i="5"/>
  <c r="X33" i="5"/>
  <c r="X35" i="5"/>
  <c r="X18" i="5"/>
  <c r="X44" i="5"/>
</calcChain>
</file>

<file path=xl/sharedStrings.xml><?xml version="1.0" encoding="utf-8"?>
<sst xmlns="http://schemas.openxmlformats.org/spreadsheetml/2006/main" count="579" uniqueCount="95">
  <si>
    <t xml:space="preserve">PROYECTO I </t>
  </si>
  <si>
    <t>CURSO 2018/20</t>
  </si>
  <si>
    <t>PRIMER TRIMESTRE</t>
  </si>
  <si>
    <t>EVALUACIÓN Y VALORACIÓN MÓDULOS</t>
  </si>
  <si>
    <t>SEGUNDO CURSO</t>
  </si>
  <si>
    <t>PRIMER CURSO</t>
  </si>
  <si>
    <t>EVALUACIÓN DE LAS ACTIVIDADES REALIZADAS POR EL ALUMNADO DUAL</t>
  </si>
  <si>
    <t>Octubre a Marzo</t>
  </si>
  <si>
    <t>PROYECTO I - CURSO 2018/20</t>
  </si>
  <si>
    <t>Modifica la tabla</t>
  </si>
  <si>
    <t>EVALUACIÓN Y VALORACIÓN PROYECTO I - 1º CURSO</t>
  </si>
  <si>
    <t>Módulos Profesionales</t>
  </si>
  <si>
    <t>Horas Totales</t>
  </si>
  <si>
    <t>Horas semanales</t>
  </si>
  <si>
    <t xml:space="preserve">Módulos </t>
  </si>
  <si>
    <t>Horas centro</t>
  </si>
  <si>
    <t>EVALUACIÓN Y VALORACIÓN PROYECTO I - 2º CURSO</t>
  </si>
  <si>
    <t>Horas Semanales</t>
  </si>
  <si>
    <t>Total Centro</t>
  </si>
  <si>
    <t>3 dia Centro</t>
  </si>
  <si>
    <t>Horas empresa</t>
  </si>
  <si>
    <t>2 DIAS EMPRESA</t>
  </si>
  <si>
    <t>Centro</t>
  </si>
  <si>
    <t>Empresa</t>
  </si>
  <si>
    <t>PROYECTO II - CURSO 2019/21</t>
  </si>
  <si>
    <t>EVALUACIÓN Y VALORACIÓN PROYECTO II - 1º CURSO</t>
  </si>
  <si>
    <t>0094.   SAP</t>
  </si>
  <si>
    <t>0007. IGR</t>
  </si>
  <si>
    <t>EVALUACIÓN Y VALORACIÓN PROYECTO II - 2º CURSO</t>
  </si>
  <si>
    <t>0091.  TCC</t>
  </si>
  <si>
    <t>0095.  Montaje</t>
  </si>
  <si>
    <t>0092. Mec</t>
  </si>
  <si>
    <t>0006.    METEN</t>
  </si>
  <si>
    <t>0093.  SAN</t>
  </si>
  <si>
    <t>0097.     EIE</t>
  </si>
  <si>
    <t>0096.  FOL</t>
  </si>
  <si>
    <t xml:space="preserve">PRIMER TRIMESTRE - FORMACIÓN EN EL CENTRO </t>
  </si>
  <si>
    <t>0098.   FCT</t>
  </si>
  <si>
    <t>Totales</t>
  </si>
  <si>
    <t xml:space="preserve">Totales </t>
  </si>
  <si>
    <t>HLC</t>
  </si>
  <si>
    <t>ALUMNO/A</t>
  </si>
  <si>
    <t>CALIFICACIÓN CENTRO ESCOLAR</t>
  </si>
  <si>
    <t>VALORACION EMPRESA</t>
  </si>
  <si>
    <t xml:space="preserve">NOTA TRIMESTRE: </t>
  </si>
  <si>
    <t>APELLIDO 1</t>
  </si>
  <si>
    <t>APELLIDO 2</t>
  </si>
  <si>
    <t>NOMBRE</t>
  </si>
  <si>
    <t>IGR</t>
  </si>
  <si>
    <t>FOL</t>
  </si>
  <si>
    <t>SAN</t>
  </si>
  <si>
    <t>MEC</t>
  </si>
  <si>
    <t>TCC</t>
  </si>
  <si>
    <t>TIC</t>
  </si>
  <si>
    <t>GDJE</t>
  </si>
  <si>
    <t>PARTICIPACIÓN</t>
  </si>
  <si>
    <t>IMPLICACIÓN</t>
  </si>
  <si>
    <t>INICIATIVA</t>
  </si>
  <si>
    <t xml:space="preserve">PAVÓN </t>
  </si>
  <si>
    <t>ARAGÓN</t>
  </si>
  <si>
    <t>ANGEL</t>
  </si>
  <si>
    <t>EIE</t>
  </si>
  <si>
    <t>SAP</t>
  </si>
  <si>
    <t>MONTAJE</t>
  </si>
  <si>
    <t>METEM</t>
  </si>
  <si>
    <t xml:space="preserve"> </t>
  </si>
  <si>
    <t>PEREZ</t>
  </si>
  <si>
    <t>BERMÚDEZ</t>
  </si>
  <si>
    <t>MOÍSES</t>
  </si>
  <si>
    <t>DE ALBA</t>
  </si>
  <si>
    <t>GONZÁLEZ</t>
  </si>
  <si>
    <t>TOMÁS</t>
  </si>
  <si>
    <t>SUAZO</t>
  </si>
  <si>
    <t>MORENO</t>
  </si>
  <si>
    <t>JOSÉ ANG</t>
  </si>
  <si>
    <t>VALLADARES</t>
  </si>
  <si>
    <t>BARRIOS</t>
  </si>
  <si>
    <t>JOSÉ M</t>
  </si>
  <si>
    <t>CARAVACA</t>
  </si>
  <si>
    <t>RODRÍGUEZ</t>
  </si>
  <si>
    <t>FCO ASIS</t>
  </si>
  <si>
    <t>FERNÁNDEZ</t>
  </si>
  <si>
    <t>MARTÍN</t>
  </si>
  <si>
    <t>JAVIER</t>
  </si>
  <si>
    <t>BARRAL</t>
  </si>
  <si>
    <t>CALLEJÓN</t>
  </si>
  <si>
    <t>ROB. MAN</t>
  </si>
  <si>
    <t>PONDERACIONES</t>
  </si>
  <si>
    <t>SEGUNDO TRIMESTRE</t>
  </si>
  <si>
    <t>TERCER TRIMESTRE</t>
  </si>
  <si>
    <t xml:space="preserve">PROYECTO II </t>
  </si>
  <si>
    <t>CURSO 2019/20</t>
  </si>
  <si>
    <t>PRIMER TRIMESTRE - FORMACIÓN EN EL CENTRO</t>
  </si>
  <si>
    <t>PROYECTO I I</t>
  </si>
  <si>
    <t>CURSO 2019/21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</si>
</sst>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Arial"/>
    </font>
    <font>
      <sz val="11"/>
      <color theme="1"/>
      <name val="Calibri"/>
    </font>
    <font>
      <b/>
      <sz val="24"/>
      <color rgb="FF000000"/>
      <name val="Calibri"/>
    </font>
    <font>
      <b/>
      <sz val="20"/>
      <color theme="1"/>
      <name val="Calibri"/>
    </font>
    <font>
      <b/>
      <sz val="12"/>
      <color rgb="FFE06666"/>
      <name val="Calibri"/>
    </font>
    <font>
      <b/>
      <sz val="11"/>
      <color rgb="FF000000"/>
      <name val="Arimo"/>
    </font>
    <font>
      <sz val="11"/>
      <name val="Arial"/>
    </font>
    <font>
      <sz val="14"/>
      <color theme="1"/>
      <name val="Calibri"/>
    </font>
    <font>
      <b/>
      <sz val="11"/>
      <color rgb="FF000000"/>
      <name val="Times New Roman"/>
    </font>
    <font>
      <sz val="11"/>
      <color rgb="FF000000"/>
      <name val="Calibri"/>
    </font>
    <font>
      <sz val="11"/>
      <color rgb="FF548135"/>
      <name val="Calibri"/>
    </font>
    <font>
      <b/>
      <sz val="11"/>
      <color rgb="FF548135"/>
      <name val="Calibri"/>
    </font>
    <font>
      <i/>
      <sz val="11"/>
      <color rgb="FF2F5496"/>
      <name val="Calibri"/>
    </font>
    <font>
      <sz val="14"/>
      <color rgb="FF0563C1"/>
      <name val="Calibri"/>
    </font>
    <font>
      <sz val="11"/>
      <color rgb="FF000000"/>
      <name val="Times New Roman"/>
    </font>
    <font>
      <sz val="14"/>
      <color theme="10"/>
      <name val="Calibri"/>
    </font>
    <font>
      <b/>
      <sz val="12"/>
      <color rgb="FF000000"/>
      <name val="Times New Roman"/>
    </font>
    <font>
      <b/>
      <sz val="10"/>
      <color rgb="FF000000"/>
      <name val="Times New Roman"/>
    </font>
    <font>
      <i/>
      <sz val="22"/>
      <color rgb="FF2F5496"/>
      <name val="Calibri"/>
    </font>
    <font>
      <b/>
      <sz val="11"/>
      <color rgb="FF000000"/>
      <name val="Calibri"/>
    </font>
    <font>
      <b/>
      <i/>
      <sz val="11"/>
      <color rgb="FF000000"/>
      <name val="Times New Roman"/>
    </font>
    <font>
      <b/>
      <sz val="11"/>
      <color theme="1"/>
      <name val="Calibri"/>
    </font>
    <font>
      <b/>
      <sz val="11"/>
      <color theme="0"/>
      <name val="Calibri"/>
    </font>
    <font>
      <b/>
      <sz val="9"/>
      <color rgb="FF000000"/>
      <name val="Calibri"/>
    </font>
    <font>
      <sz val="11"/>
      <color rgb="FF1F497D"/>
      <name val="Calibri"/>
    </font>
    <font>
      <sz val="11"/>
      <color rgb="FF4F6128"/>
      <name val="Calibri"/>
    </font>
    <font>
      <sz val="11"/>
      <color theme="0"/>
      <name val="Calibri"/>
    </font>
    <font>
      <sz val="11"/>
      <color rgb="FF974806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b/>
      <sz val="10"/>
      <color theme="0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CE5CD"/>
        <bgColor rgb="FFFCE5CD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DDD9C3"/>
        <bgColor rgb="FFDDD9C3"/>
      </patternFill>
    </fill>
    <fill>
      <patternFill patternType="solid">
        <fgColor rgb="FFDBEEF3"/>
        <bgColor rgb="FFDBEEF3"/>
      </patternFill>
    </fill>
    <fill>
      <patternFill patternType="solid">
        <fgColor rgb="FFE6B9B8"/>
        <bgColor rgb="FFE6B9B8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3" fillId="2" borderId="1" xfId="0" applyFont="1" applyFill="1" applyBorder="1"/>
    <xf numFmtId="0" fontId="1" fillId="5" borderId="1" xfId="0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1" fillId="4" borderId="1" xfId="0" applyFont="1" applyFill="1" applyBorder="1" applyAlignment="1">
      <alignment vertical="center"/>
    </xf>
    <xf numFmtId="0" fontId="7" fillId="2" borderId="1" xfId="0" applyFont="1" applyFill="1" applyBorder="1"/>
    <xf numFmtId="0" fontId="9" fillId="6" borderId="6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2" fillId="7" borderId="9" xfId="0" applyFont="1" applyFill="1" applyBorder="1"/>
    <xf numFmtId="0" fontId="1" fillId="8" borderId="1" xfId="0" applyFont="1" applyFill="1" applyBorder="1"/>
    <xf numFmtId="0" fontId="1" fillId="5" borderId="1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" fillId="0" borderId="0" xfId="0" applyFont="1"/>
    <xf numFmtId="0" fontId="14" fillId="0" borderId="14" xfId="0" applyFont="1" applyBorder="1" applyAlignment="1">
      <alignment horizontal="center" vertical="top" wrapText="1"/>
    </xf>
    <xf numFmtId="0" fontId="12" fillId="9" borderId="9" xfId="0" applyFont="1" applyFill="1" applyBorder="1"/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6" fillId="10" borderId="17" xfId="0" applyFont="1" applyFill="1" applyBorder="1" applyAlignment="1">
      <alignment horizontal="center" vertical="top" wrapText="1"/>
    </xf>
    <xf numFmtId="0" fontId="17" fillId="10" borderId="18" xfId="0" applyFont="1" applyFill="1" applyBorder="1" applyAlignment="1">
      <alignment horizontal="center" vertical="top" wrapText="1"/>
    </xf>
    <xf numFmtId="0" fontId="16" fillId="11" borderId="17" xfId="0" applyFont="1" applyFill="1" applyBorder="1" applyAlignment="1">
      <alignment horizontal="center" vertical="top" wrapText="1"/>
    </xf>
    <xf numFmtId="0" fontId="17" fillId="11" borderId="18" xfId="0" applyFont="1" applyFill="1" applyBorder="1" applyAlignment="1">
      <alignment horizontal="center" vertical="top" wrapText="1"/>
    </xf>
    <xf numFmtId="0" fontId="16" fillId="11" borderId="19" xfId="0" applyFont="1" applyFill="1" applyBorder="1" applyAlignment="1">
      <alignment horizontal="center" vertical="top" wrapText="1"/>
    </xf>
    <xf numFmtId="0" fontId="17" fillId="11" borderId="20" xfId="0" applyFont="1" applyFill="1" applyBorder="1" applyAlignment="1">
      <alignment horizontal="center" vertical="top" wrapText="1"/>
    </xf>
    <xf numFmtId="0" fontId="12" fillId="8" borderId="9" xfId="0" applyFont="1" applyFill="1" applyBorder="1"/>
    <xf numFmtId="0" fontId="19" fillId="0" borderId="23" xfId="0" applyFont="1" applyBorder="1" applyAlignment="1">
      <alignment vertical="top" wrapText="1"/>
    </xf>
    <xf numFmtId="0" fontId="8" fillId="12" borderId="9" xfId="0" applyFont="1" applyFill="1" applyBorder="1" applyAlignment="1">
      <alignment horizontal="center" vertical="top"/>
    </xf>
    <xf numFmtId="0" fontId="12" fillId="4" borderId="9" xfId="0" applyFont="1" applyFill="1" applyBorder="1"/>
    <xf numFmtId="0" fontId="8" fillId="0" borderId="9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1" fontId="8" fillId="12" borderId="9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" fontId="8" fillId="12" borderId="24" xfId="0" applyNumberFormat="1" applyFont="1" applyFill="1" applyBorder="1" applyAlignment="1">
      <alignment horizontal="center" vertical="top"/>
    </xf>
    <xf numFmtId="1" fontId="9" fillId="0" borderId="23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top"/>
    </xf>
    <xf numFmtId="0" fontId="8" fillId="6" borderId="26" xfId="0" applyFont="1" applyFill="1" applyBorder="1" applyAlignment="1">
      <alignment horizontal="center" vertical="top"/>
    </xf>
    <xf numFmtId="0" fontId="16" fillId="6" borderId="26" xfId="0" applyFont="1" applyFill="1" applyBorder="1" applyAlignment="1">
      <alignment horizontal="center" vertical="top"/>
    </xf>
    <xf numFmtId="10" fontId="11" fillId="6" borderId="23" xfId="0" applyNumberFormat="1" applyFont="1" applyFill="1" applyBorder="1" applyAlignment="1">
      <alignment horizontal="center" vertical="center"/>
    </xf>
    <xf numFmtId="10" fontId="11" fillId="6" borderId="27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8" fillId="0" borderId="28" xfId="0" applyFont="1" applyBorder="1" applyAlignment="1">
      <alignment vertical="top" wrapText="1"/>
    </xf>
    <xf numFmtId="1" fontId="8" fillId="0" borderId="29" xfId="0" applyNumberFormat="1" applyFont="1" applyBorder="1" applyAlignment="1">
      <alignment horizontal="center" vertical="top"/>
    </xf>
    <xf numFmtId="1" fontId="8" fillId="0" borderId="30" xfId="0" applyNumberFormat="1" applyFont="1" applyBorder="1" applyAlignment="1">
      <alignment horizontal="center" vertical="top"/>
    </xf>
    <xf numFmtId="1" fontId="20" fillId="0" borderId="28" xfId="0" applyNumberFormat="1" applyFont="1" applyBorder="1" applyAlignment="1">
      <alignment horizontal="center" vertical="top" wrapText="1"/>
    </xf>
    <xf numFmtId="10" fontId="19" fillId="6" borderId="23" xfId="0" applyNumberFormat="1" applyFont="1" applyFill="1" applyBorder="1" applyAlignment="1">
      <alignment horizontal="center" vertical="center"/>
    </xf>
    <xf numFmtId="10" fontId="19" fillId="6" borderId="27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20" fillId="0" borderId="33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1" fillId="8" borderId="1" xfId="0" applyFont="1" applyFill="1" applyBorder="1" applyAlignment="1">
      <alignment vertical="center"/>
    </xf>
    <xf numFmtId="0" fontId="20" fillId="0" borderId="35" xfId="0" applyFont="1" applyBorder="1" applyAlignment="1">
      <alignment horizontal="center" vertical="top"/>
    </xf>
    <xf numFmtId="0" fontId="9" fillId="6" borderId="36" xfId="0" applyFont="1" applyFill="1" applyBorder="1" applyAlignment="1">
      <alignment vertical="center"/>
    </xf>
    <xf numFmtId="0" fontId="9" fillId="6" borderId="37" xfId="0" applyFont="1" applyFill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2" fontId="24" fillId="0" borderId="48" xfId="0" applyNumberFormat="1" applyFont="1" applyBorder="1" applyAlignment="1">
      <alignment horizontal="center" vertical="center"/>
    </xf>
    <xf numFmtId="2" fontId="24" fillId="0" borderId="49" xfId="0" applyNumberFormat="1" applyFont="1" applyBorder="1" applyAlignment="1">
      <alignment horizontal="center" vertical="center"/>
    </xf>
    <xf numFmtId="2" fontId="24" fillId="0" borderId="50" xfId="0" applyNumberFormat="1" applyFont="1" applyBorder="1" applyAlignment="1">
      <alignment horizontal="center" vertical="center"/>
    </xf>
    <xf numFmtId="2" fontId="25" fillId="0" borderId="48" xfId="0" applyNumberFormat="1" applyFont="1" applyBorder="1" applyAlignment="1">
      <alignment horizontal="center" vertical="center"/>
    </xf>
    <xf numFmtId="2" fontId="25" fillId="0" borderId="49" xfId="0" applyNumberFormat="1" applyFont="1" applyBorder="1" applyAlignment="1">
      <alignment horizontal="center" vertical="center"/>
    </xf>
    <xf numFmtId="2" fontId="26" fillId="0" borderId="51" xfId="0" applyNumberFormat="1" applyFont="1" applyBorder="1" applyAlignment="1">
      <alignment horizontal="center" vertical="center"/>
    </xf>
    <xf numFmtId="0" fontId="19" fillId="0" borderId="52" xfId="0" applyFont="1" applyBorder="1" applyAlignment="1">
      <alignment vertical="center"/>
    </xf>
    <xf numFmtId="2" fontId="25" fillId="0" borderId="9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0" borderId="27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2" fontId="26" fillId="0" borderId="10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2" fontId="24" fillId="0" borderId="54" xfId="0" applyNumberFormat="1" applyFont="1" applyBorder="1" applyAlignment="1">
      <alignment horizontal="center" vertical="center"/>
    </xf>
    <xf numFmtId="2" fontId="24" fillId="0" borderId="55" xfId="0" applyNumberFormat="1" applyFont="1" applyBorder="1" applyAlignment="1">
      <alignment horizontal="center" vertical="center"/>
    </xf>
    <xf numFmtId="2" fontId="24" fillId="0" borderId="56" xfId="0" applyNumberFormat="1" applyFont="1" applyBorder="1" applyAlignment="1">
      <alignment horizontal="center" vertical="center"/>
    </xf>
    <xf numFmtId="2" fontId="25" fillId="0" borderId="54" xfId="0" applyNumberFormat="1" applyFont="1" applyBorder="1" applyAlignment="1">
      <alignment horizontal="center" vertical="center"/>
    </xf>
    <xf numFmtId="2" fontId="25" fillId="0" borderId="55" xfId="0" applyNumberFormat="1" applyFont="1" applyBorder="1" applyAlignment="1">
      <alignment horizontal="center" vertical="center"/>
    </xf>
    <xf numFmtId="2" fontId="26" fillId="0" borderId="57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" fontId="27" fillId="0" borderId="58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28" fillId="17" borderId="48" xfId="0" applyNumberFormat="1" applyFont="1" applyFill="1" applyBorder="1" applyAlignment="1">
      <alignment horizontal="center" vertical="center"/>
    </xf>
    <xf numFmtId="10" fontId="28" fillId="17" borderId="49" xfId="0" applyNumberFormat="1" applyFont="1" applyFill="1" applyBorder="1" applyAlignment="1">
      <alignment horizontal="center" vertical="center"/>
    </xf>
    <xf numFmtId="10" fontId="29" fillId="17" borderId="49" xfId="0" applyNumberFormat="1" applyFont="1" applyFill="1" applyBorder="1" applyAlignment="1">
      <alignment horizontal="center" vertical="center"/>
    </xf>
    <xf numFmtId="10" fontId="28" fillId="17" borderId="50" xfId="0" applyNumberFormat="1" applyFont="1" applyFill="1" applyBorder="1" applyAlignment="1">
      <alignment horizontal="center" vertical="center"/>
    </xf>
    <xf numFmtId="10" fontId="28" fillId="17" borderId="62" xfId="0" applyNumberFormat="1" applyFont="1" applyFill="1" applyBorder="1" applyAlignment="1">
      <alignment horizontal="center" vertical="center"/>
    </xf>
    <xf numFmtId="10" fontId="30" fillId="17" borderId="63" xfId="0" applyNumberFormat="1" applyFont="1" applyFill="1" applyBorder="1" applyAlignment="1">
      <alignment horizontal="center" vertical="center"/>
    </xf>
    <xf numFmtId="9" fontId="28" fillId="17" borderId="64" xfId="0" applyNumberFormat="1" applyFont="1" applyFill="1" applyBorder="1" applyAlignment="1">
      <alignment horizontal="center" vertical="center"/>
    </xf>
    <xf numFmtId="9" fontId="28" fillId="17" borderId="65" xfId="0" applyNumberFormat="1" applyFont="1" applyFill="1" applyBorder="1" applyAlignment="1">
      <alignment horizontal="center" vertical="center"/>
    </xf>
    <xf numFmtId="9" fontId="28" fillId="17" borderId="66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8" fillId="17" borderId="68" xfId="0" applyFont="1" applyFill="1" applyBorder="1" applyAlignment="1">
      <alignment vertical="center"/>
    </xf>
    <xf numFmtId="0" fontId="1" fillId="17" borderId="69" xfId="0" applyFont="1" applyFill="1" applyBorder="1"/>
    <xf numFmtId="9" fontId="28" fillId="17" borderId="69" xfId="0" applyNumberFormat="1" applyFont="1" applyFill="1" applyBorder="1" applyAlignment="1">
      <alignment vertical="center"/>
    </xf>
    <xf numFmtId="0" fontId="1" fillId="17" borderId="7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6" fillId="17" borderId="69" xfId="0" applyFont="1" applyFill="1" applyBorder="1"/>
    <xf numFmtId="9" fontId="28" fillId="17" borderId="71" xfId="0" applyNumberFormat="1" applyFont="1" applyFill="1" applyBorder="1" applyAlignment="1">
      <alignment horizontal="center" vertical="center"/>
    </xf>
    <xf numFmtId="10" fontId="28" fillId="17" borderId="72" xfId="0" applyNumberFormat="1" applyFont="1" applyFill="1" applyBorder="1" applyAlignment="1">
      <alignment horizontal="center" vertical="center"/>
    </xf>
    <xf numFmtId="9" fontId="28" fillId="17" borderId="7" xfId="0" applyNumberFormat="1" applyFont="1" applyFill="1" applyBorder="1" applyAlignment="1">
      <alignment vertical="center"/>
    </xf>
    <xf numFmtId="9" fontId="28" fillId="17" borderId="6" xfId="0" applyNumberFormat="1" applyFont="1" applyFill="1" applyBorder="1" applyAlignment="1">
      <alignment vertical="center"/>
    </xf>
    <xf numFmtId="10" fontId="28" fillId="17" borderId="64" xfId="0" applyNumberFormat="1" applyFont="1" applyFill="1" applyBorder="1" applyAlignment="1">
      <alignment horizontal="center" vertical="center"/>
    </xf>
    <xf numFmtId="0" fontId="1" fillId="17" borderId="8" xfId="0" applyFont="1" applyFill="1" applyBorder="1"/>
    <xf numFmtId="10" fontId="28" fillId="17" borderId="73" xfId="0" applyNumberFormat="1" applyFont="1" applyFill="1" applyBorder="1" applyAlignment="1">
      <alignment horizontal="center" vertical="center"/>
    </xf>
    <xf numFmtId="0" fontId="1" fillId="18" borderId="1" xfId="0" applyFont="1" applyFill="1" applyBorder="1"/>
    <xf numFmtId="10" fontId="28" fillId="17" borderId="74" xfId="0" applyNumberFormat="1" applyFont="1" applyFill="1" applyBorder="1" applyAlignment="1">
      <alignment horizontal="center" vertical="center"/>
    </xf>
    <xf numFmtId="9" fontId="28" fillId="17" borderId="68" xfId="0" applyNumberFormat="1" applyFont="1" applyFill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3" fillId="7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15" fillId="9" borderId="10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25" xfId="0" applyFont="1" applyBorder="1"/>
    <xf numFmtId="0" fontId="6" fillId="0" borderId="22" xfId="0" applyFont="1" applyBorder="1"/>
    <xf numFmtId="0" fontId="19" fillId="16" borderId="2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31" xfId="0" applyFont="1" applyBorder="1"/>
    <xf numFmtId="0" fontId="18" fillId="8" borderId="21" xfId="0" applyFont="1" applyFill="1" applyBorder="1" applyAlignment="1">
      <alignment horizontal="center"/>
    </xf>
    <xf numFmtId="0" fontId="19" fillId="17" borderId="59" xfId="0" applyFont="1" applyFill="1" applyBorder="1" applyAlignment="1">
      <alignment horizontal="center" vertical="center"/>
    </xf>
    <xf numFmtId="0" fontId="6" fillId="0" borderId="60" xfId="0" applyFont="1" applyBorder="1"/>
    <xf numFmtId="0" fontId="6" fillId="0" borderId="61" xfId="0" applyFont="1" applyBorder="1"/>
    <xf numFmtId="0" fontId="6" fillId="0" borderId="35" xfId="0" applyFont="1" applyBorder="1"/>
    <xf numFmtId="0" fontId="6" fillId="0" borderId="34" xfId="0" applyFont="1" applyBorder="1"/>
    <xf numFmtId="0" fontId="6" fillId="0" borderId="67" xfId="0" applyFont="1" applyBorder="1"/>
    <xf numFmtId="0" fontId="19" fillId="13" borderId="2" xfId="0" applyFont="1" applyFill="1" applyBorder="1" applyAlignment="1">
      <alignment horizontal="center" vertical="center"/>
    </xf>
    <xf numFmtId="0" fontId="19" fillId="14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21" fillId="15" borderId="2" xfId="0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8" fillId="6" borderId="4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/>
    </xf>
    <xf numFmtId="0" fontId="5" fillId="6" borderId="2" xfId="0" applyFont="1" applyFill="1" applyBorder="1" applyAlignment="1">
      <alignment wrapText="1"/>
    </xf>
  </cellXfs>
  <cellStyles count="1">
    <cellStyle name="Normal" xfId="0" builtinId="0"/>
  </cellStyles>
  <dxfs count="196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2</xdr:row>
      <xdr:rowOff>104775</xdr:rowOff>
    </xdr:from>
    <xdr:ext cx="2257425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438150</xdr:colOff>
      <xdr:row>4</xdr:row>
      <xdr:rowOff>247650</xdr:rowOff>
    </xdr:from>
    <xdr:ext cx="3533775" cy="121920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7</xdr:row>
      <xdr:rowOff>142875</xdr:rowOff>
    </xdr:from>
    <xdr:ext cx="1362075" cy="1162050"/>
    <xdr:pic>
      <xdr:nvPicPr>
        <xdr:cNvPr id="4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714375</xdr:colOff>
      <xdr:row>5</xdr:row>
      <xdr:rowOff>142875</xdr:rowOff>
    </xdr:from>
    <xdr:ext cx="3152775" cy="914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5</xdr:row>
      <xdr:rowOff>0</xdr:rowOff>
    </xdr:from>
    <xdr:ext cx="1419225" cy="7905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723900</xdr:colOff>
      <xdr:row>4</xdr:row>
      <xdr:rowOff>295275</xdr:rowOff>
    </xdr:from>
    <xdr:ext cx="3228975" cy="1285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47625</xdr:colOff>
      <xdr:row>5</xdr:row>
      <xdr:rowOff>47625</xdr:rowOff>
    </xdr:from>
    <xdr:ext cx="1371600" cy="115252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</xdr:row>
      <xdr:rowOff>190500</xdr:rowOff>
    </xdr:from>
    <xdr:ext cx="3190875" cy="914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123825</xdr:colOff>
      <xdr:row>4</xdr:row>
      <xdr:rowOff>28575</xdr:rowOff>
    </xdr:from>
    <xdr:ext cx="1419225" cy="7905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714375</xdr:colOff>
      <xdr:row>5</xdr:row>
      <xdr:rowOff>142875</xdr:rowOff>
    </xdr:from>
    <xdr:ext cx="3152775" cy="9144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666750</xdr:colOff>
      <xdr:row>4</xdr:row>
      <xdr:rowOff>333375</xdr:rowOff>
    </xdr:from>
    <xdr:ext cx="3228975" cy="1285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123825</xdr:colOff>
      <xdr:row>3</xdr:row>
      <xdr:rowOff>219075</xdr:rowOff>
    </xdr:from>
    <xdr:ext cx="1333500" cy="11715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2.625" defaultRowHeight="15" customHeight="1" x14ac:dyDescent="0.2"/>
  <cols>
    <col min="1" max="2" width="10" customWidth="1"/>
    <col min="3" max="3" width="4.75" customWidth="1"/>
    <col min="4" max="4" width="6.625" customWidth="1"/>
    <col min="5" max="11" width="10" customWidth="1"/>
    <col min="12" max="26" width="9.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x14ac:dyDescent="0.4">
      <c r="A5" s="1"/>
      <c r="B5" s="1"/>
      <c r="C5" s="1"/>
      <c r="D5" s="1"/>
      <c r="E5" s="1"/>
      <c r="F5" s="7" t="s">
        <v>3</v>
      </c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x14ac:dyDescent="0.3">
      <c r="A8" s="1"/>
      <c r="B8" s="1"/>
      <c r="C8" s="1"/>
      <c r="D8" s="12"/>
      <c r="E8" s="12" t="s">
        <v>8</v>
      </c>
      <c r="F8" s="12"/>
      <c r="G8" s="12"/>
      <c r="H8" s="12"/>
      <c r="I8" s="12"/>
      <c r="J8" s="12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x14ac:dyDescent="0.3">
      <c r="A9" s="1"/>
      <c r="B9" s="1"/>
      <c r="C9" s="20">
        <v>1</v>
      </c>
      <c r="D9" s="142" t="s">
        <v>10</v>
      </c>
      <c r="E9" s="143"/>
      <c r="F9" s="143"/>
      <c r="G9" s="143"/>
      <c r="H9" s="143"/>
      <c r="I9" s="143"/>
      <c r="J9" s="143"/>
      <c r="K9" s="14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x14ac:dyDescent="0.3">
      <c r="A10" s="1"/>
      <c r="B10" s="1"/>
      <c r="C10" s="26">
        <v>2</v>
      </c>
      <c r="D10" s="145" t="s">
        <v>16</v>
      </c>
      <c r="E10" s="143"/>
      <c r="F10" s="143"/>
      <c r="G10" s="143"/>
      <c r="H10" s="143"/>
      <c r="I10" s="143"/>
      <c r="J10" s="143"/>
      <c r="K10" s="14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x14ac:dyDescent="0.3">
      <c r="A11" s="1"/>
      <c r="B11" s="1"/>
      <c r="C11" s="1"/>
      <c r="D11" s="12"/>
      <c r="E11" s="12" t="s">
        <v>24</v>
      </c>
      <c r="F11" s="12"/>
      <c r="G11" s="12"/>
      <c r="H11" s="12"/>
      <c r="I11" s="12"/>
      <c r="J11" s="12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x14ac:dyDescent="0.3">
      <c r="A12" s="1"/>
      <c r="B12" s="1"/>
      <c r="C12" s="35">
        <v>3</v>
      </c>
      <c r="D12" s="146" t="s">
        <v>25</v>
      </c>
      <c r="E12" s="143"/>
      <c r="F12" s="143"/>
      <c r="G12" s="143"/>
      <c r="H12" s="143"/>
      <c r="I12" s="143"/>
      <c r="J12" s="143"/>
      <c r="K12" s="14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x14ac:dyDescent="0.3">
      <c r="A13" s="1"/>
      <c r="B13" s="1"/>
      <c r="C13" s="38">
        <v>4</v>
      </c>
      <c r="D13" s="147" t="s">
        <v>28</v>
      </c>
      <c r="E13" s="143"/>
      <c r="F13" s="143"/>
      <c r="G13" s="143"/>
      <c r="H13" s="143"/>
      <c r="I13" s="143"/>
      <c r="J13" s="143"/>
      <c r="K13" s="14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x14ac:dyDescent="0.3">
      <c r="A14" s="1"/>
      <c r="B14" s="1"/>
      <c r="C14" s="1"/>
      <c r="D14" s="148"/>
      <c r="E14" s="149"/>
      <c r="F14" s="149"/>
      <c r="G14" s="149"/>
      <c r="H14" s="149"/>
      <c r="I14" s="149"/>
      <c r="J14" s="149"/>
      <c r="K14" s="15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x14ac:dyDescent="0.3">
      <c r="A15" s="1"/>
      <c r="B15" s="1"/>
      <c r="C15" s="1"/>
      <c r="D15" s="148"/>
      <c r="E15" s="149"/>
      <c r="F15" s="149"/>
      <c r="G15" s="149"/>
      <c r="H15" s="149"/>
      <c r="I15" s="149"/>
      <c r="J15" s="149"/>
      <c r="K15" s="15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x14ac:dyDescent="0.3">
      <c r="A16" s="1"/>
      <c r="B16" s="1"/>
      <c r="C16" s="1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D15:K15"/>
    <mergeCell ref="D9:K9"/>
    <mergeCell ref="D10:K10"/>
    <mergeCell ref="D12:K12"/>
    <mergeCell ref="D13:K13"/>
    <mergeCell ref="D14:K1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baseColWidth="10" defaultColWidth="12.625" defaultRowHeight="15" customHeight="1" x14ac:dyDescent="0.2"/>
  <cols>
    <col min="1" max="1" width="4" customWidth="1"/>
    <col min="2" max="2" width="14.125" customWidth="1"/>
    <col min="3" max="3" width="14" customWidth="1"/>
    <col min="4" max="4" width="13.75" customWidth="1"/>
    <col min="5" max="15" width="9.375" customWidth="1"/>
    <col min="16" max="16" width="1" customWidth="1"/>
    <col min="17" max="17" width="9.375" customWidth="1"/>
    <col min="18" max="18" width="15.875" customWidth="1"/>
    <col min="19" max="19" width="15.75" customWidth="1"/>
    <col min="20" max="20" width="11" customWidth="1"/>
    <col min="21" max="46" width="9.375" customWidth="1"/>
  </cols>
  <sheetData>
    <row r="1" spans="1:46" ht="31.5" x14ac:dyDescent="0.5">
      <c r="A1" s="2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31.5" x14ac:dyDescent="0.5">
      <c r="A3" s="6"/>
      <c r="B3" s="10" t="s">
        <v>5</v>
      </c>
      <c r="C3" s="6"/>
      <c r="D3" s="6"/>
      <c r="E3" s="6"/>
      <c r="F3" s="2" t="s">
        <v>6</v>
      </c>
      <c r="G3" s="2"/>
      <c r="H3" s="2"/>
      <c r="I3" s="2"/>
      <c r="J3" s="2"/>
      <c r="K3" s="2"/>
      <c r="L3" s="2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x14ac:dyDescent="0.25">
      <c r="A5" s="6"/>
      <c r="B5" s="6"/>
      <c r="C5" s="6"/>
      <c r="D5" s="6"/>
      <c r="E5" s="6"/>
      <c r="F5" s="6"/>
      <c r="G5" s="15"/>
      <c r="H5" s="17"/>
      <c r="I5" s="19" t="s">
        <v>9</v>
      </c>
      <c r="J5" s="18"/>
      <c r="K5" s="6"/>
      <c r="L5" s="6"/>
      <c r="M5" s="6"/>
      <c r="N5" s="6"/>
      <c r="O5" s="6"/>
      <c r="P5" s="6"/>
      <c r="Q5" s="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45" x14ac:dyDescent="0.45">
      <c r="A6" s="6"/>
      <c r="B6" s="6"/>
      <c r="C6" s="6"/>
      <c r="D6" s="23" t="s">
        <v>11</v>
      </c>
      <c r="E6" s="25" t="s">
        <v>12</v>
      </c>
      <c r="F6" s="25" t="s">
        <v>13</v>
      </c>
      <c r="G6" s="23" t="s">
        <v>11</v>
      </c>
      <c r="H6" s="29" t="s">
        <v>15</v>
      </c>
      <c r="I6" s="31" t="s">
        <v>20</v>
      </c>
      <c r="J6" s="29" t="s">
        <v>22</v>
      </c>
      <c r="K6" s="33" t="s">
        <v>23</v>
      </c>
      <c r="L6" s="6"/>
      <c r="M6" s="6"/>
      <c r="N6" s="6"/>
      <c r="O6" s="6"/>
      <c r="P6" s="6"/>
      <c r="Q6" s="6"/>
      <c r="R6" s="21"/>
      <c r="S6" s="21"/>
      <c r="T6" s="154"/>
      <c r="U6" s="150"/>
      <c r="V6" s="21"/>
      <c r="W6" s="21"/>
      <c r="X6" s="21"/>
      <c r="Y6" s="21"/>
      <c r="Z6" s="21"/>
      <c r="AA6" s="21"/>
      <c r="AB6" s="21"/>
      <c r="AC6" s="8"/>
      <c r="AD6" s="8"/>
      <c r="AE6" s="8"/>
      <c r="AF6" s="8"/>
      <c r="AG6" s="8"/>
      <c r="AH6" s="8"/>
      <c r="AI6" s="8"/>
      <c r="AJ6" s="8"/>
      <c r="AK6" s="8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15.75" x14ac:dyDescent="0.25">
      <c r="A7" s="6"/>
      <c r="B7" s="6"/>
      <c r="C7" s="6"/>
      <c r="D7" s="36" t="s">
        <v>27</v>
      </c>
      <c r="E7" s="41">
        <v>96</v>
      </c>
      <c r="F7" s="43">
        <v>3</v>
      </c>
      <c r="G7" s="44" t="s">
        <v>27</v>
      </c>
      <c r="H7" s="45">
        <v>3</v>
      </c>
      <c r="I7" s="47">
        <v>0</v>
      </c>
      <c r="J7" s="48">
        <v>1</v>
      </c>
      <c r="K7" s="48">
        <v>0</v>
      </c>
      <c r="L7" s="6"/>
      <c r="M7" s="6"/>
      <c r="N7" s="6"/>
      <c r="O7" s="6"/>
      <c r="P7" s="6"/>
      <c r="Q7" s="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8"/>
      <c r="AD7" s="8"/>
      <c r="AE7" s="8"/>
      <c r="AF7" s="8"/>
      <c r="AG7" s="8"/>
      <c r="AH7" s="8"/>
      <c r="AI7" s="8"/>
      <c r="AJ7" s="8"/>
      <c r="AK7" s="8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15.75" x14ac:dyDescent="0.25">
      <c r="A8" s="6"/>
      <c r="B8" s="6"/>
      <c r="C8" s="6"/>
      <c r="D8" s="36" t="s">
        <v>29</v>
      </c>
      <c r="E8" s="41">
        <v>288</v>
      </c>
      <c r="F8" s="43">
        <v>9</v>
      </c>
      <c r="G8" s="44" t="s">
        <v>29</v>
      </c>
      <c r="H8" s="45">
        <v>2</v>
      </c>
      <c r="I8" s="47">
        <v>7</v>
      </c>
      <c r="J8" s="48">
        <f t="shared" ref="J8:J11" si="0">+H8/F8</f>
        <v>0.22222222222222221</v>
      </c>
      <c r="K8" s="48">
        <f t="shared" ref="K8:K11" si="1">+I8/F8</f>
        <v>0.77777777777777779</v>
      </c>
      <c r="L8" s="6"/>
      <c r="M8" s="6"/>
      <c r="N8" s="6"/>
      <c r="O8" s="6"/>
      <c r="P8" s="6"/>
      <c r="Q8" s="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8"/>
      <c r="AD8" s="8"/>
      <c r="AE8" s="8"/>
      <c r="AF8" s="8"/>
      <c r="AG8" s="8"/>
      <c r="AH8" s="8"/>
      <c r="AI8" s="8"/>
      <c r="AJ8" s="8"/>
      <c r="AK8" s="8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.75" x14ac:dyDescent="0.25">
      <c r="A9" s="6"/>
      <c r="B9" s="6"/>
      <c r="C9" s="6"/>
      <c r="D9" s="36" t="s">
        <v>31</v>
      </c>
      <c r="E9" s="41">
        <v>192</v>
      </c>
      <c r="F9" s="43">
        <v>6</v>
      </c>
      <c r="G9" s="44" t="s">
        <v>31</v>
      </c>
      <c r="H9" s="45">
        <v>2</v>
      </c>
      <c r="I9" s="47">
        <v>4</v>
      </c>
      <c r="J9" s="48">
        <f t="shared" si="0"/>
        <v>0.33333333333333331</v>
      </c>
      <c r="K9" s="48">
        <f t="shared" si="1"/>
        <v>0.66666666666666663</v>
      </c>
      <c r="L9" s="6"/>
      <c r="M9" s="6"/>
      <c r="N9" s="6"/>
      <c r="O9" s="6"/>
      <c r="P9" s="6"/>
      <c r="Q9" s="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8"/>
      <c r="AD9" s="8"/>
      <c r="AE9" s="8"/>
      <c r="AF9" s="8"/>
      <c r="AG9" s="8"/>
      <c r="AH9" s="8"/>
      <c r="AI9" s="8"/>
      <c r="AJ9" s="8"/>
      <c r="AK9" s="8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.75" x14ac:dyDescent="0.25">
      <c r="A10" s="6"/>
      <c r="B10" s="6"/>
      <c r="C10" s="6"/>
      <c r="D10" s="36" t="s">
        <v>33</v>
      </c>
      <c r="E10" s="41">
        <v>288</v>
      </c>
      <c r="F10" s="43">
        <v>9</v>
      </c>
      <c r="G10" s="44" t="s">
        <v>33</v>
      </c>
      <c r="H10" s="45">
        <v>2</v>
      </c>
      <c r="I10" s="47">
        <v>7</v>
      </c>
      <c r="J10" s="48">
        <f t="shared" si="0"/>
        <v>0.22222222222222221</v>
      </c>
      <c r="K10" s="48">
        <f t="shared" si="1"/>
        <v>0.77777777777777779</v>
      </c>
      <c r="L10" s="6"/>
      <c r="M10" s="6"/>
      <c r="N10" s="6"/>
      <c r="O10" s="6"/>
      <c r="P10" s="6"/>
      <c r="Q10" s="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8"/>
      <c r="AD10" s="8"/>
      <c r="AE10" s="8"/>
      <c r="AF10" s="8"/>
      <c r="AG10" s="8"/>
      <c r="AH10" s="8"/>
      <c r="AI10" s="8"/>
      <c r="AJ10" s="8"/>
      <c r="AK10" s="8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ht="15.75" x14ac:dyDescent="0.25">
      <c r="A11" s="6"/>
      <c r="B11" s="6"/>
      <c r="C11" s="6"/>
      <c r="D11" s="36" t="s">
        <v>35</v>
      </c>
      <c r="E11" s="41">
        <v>96</v>
      </c>
      <c r="F11" s="43">
        <v>3</v>
      </c>
      <c r="G11" s="44" t="s">
        <v>35</v>
      </c>
      <c r="H11" s="45">
        <v>3</v>
      </c>
      <c r="I11" s="47">
        <v>0</v>
      </c>
      <c r="J11" s="48">
        <f t="shared" si="0"/>
        <v>1</v>
      </c>
      <c r="K11" s="48">
        <f t="shared" si="1"/>
        <v>0</v>
      </c>
      <c r="L11" s="6"/>
      <c r="M11" s="50" t="s">
        <v>36</v>
      </c>
      <c r="N11" s="6"/>
      <c r="O11" s="6"/>
      <c r="P11" s="6"/>
      <c r="Q11" s="6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8"/>
      <c r="AD11" s="8"/>
      <c r="AE11" s="8"/>
      <c r="AF11" s="8"/>
      <c r="AG11" s="8"/>
      <c r="AH11" s="8"/>
      <c r="AI11" s="8"/>
      <c r="AJ11" s="8"/>
      <c r="AK11" s="8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ht="15.75" x14ac:dyDescent="0.25">
      <c r="A12" s="6"/>
      <c r="B12" s="6"/>
      <c r="C12" s="6"/>
      <c r="D12" s="51" t="s">
        <v>38</v>
      </c>
      <c r="E12" s="52">
        <v>960</v>
      </c>
      <c r="F12" s="53">
        <f>SUM(F7:F11)</f>
        <v>30</v>
      </c>
      <c r="G12" s="54" t="s">
        <v>39</v>
      </c>
      <c r="H12" s="45">
        <v>3</v>
      </c>
      <c r="I12" s="47">
        <v>0</v>
      </c>
      <c r="J12" s="55"/>
      <c r="K12" s="56"/>
      <c r="L12" s="6"/>
      <c r="M12" s="6"/>
      <c r="N12" s="6"/>
      <c r="O12" s="6"/>
      <c r="P12" s="6"/>
      <c r="Q12" s="6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8"/>
      <c r="AD12" s="8"/>
      <c r="AE12" s="8"/>
      <c r="AF12" s="8"/>
      <c r="AG12" s="8"/>
      <c r="AH12" s="8"/>
      <c r="AI12" s="8"/>
      <c r="AJ12" s="8"/>
      <c r="AK12" s="8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8"/>
      <c r="AD13" s="8"/>
      <c r="AE13" s="8"/>
      <c r="AF13" s="8"/>
      <c r="AG13" s="8"/>
      <c r="AH13" s="8"/>
      <c r="AI13" s="8"/>
      <c r="AJ13" s="8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ht="24.75" customHeight="1" x14ac:dyDescent="0.2">
      <c r="A14" s="15"/>
      <c r="B14" s="161" t="s">
        <v>41</v>
      </c>
      <c r="C14" s="152"/>
      <c r="D14" s="153"/>
      <c r="E14" s="162" t="s">
        <v>42</v>
      </c>
      <c r="F14" s="152"/>
      <c r="G14" s="152"/>
      <c r="H14" s="152"/>
      <c r="I14" s="152"/>
      <c r="J14" s="163"/>
      <c r="K14" s="164" t="s">
        <v>43</v>
      </c>
      <c r="L14" s="152"/>
      <c r="M14" s="152"/>
      <c r="N14" s="152"/>
      <c r="O14" s="152"/>
      <c r="P14" s="152"/>
      <c r="Q14" s="152"/>
      <c r="R14" s="152"/>
      <c r="S14" s="152"/>
      <c r="T14" s="153"/>
      <c r="U14" s="151" t="s">
        <v>44</v>
      </c>
      <c r="V14" s="152"/>
      <c r="W14" s="152"/>
      <c r="X14" s="152"/>
      <c r="Y14" s="152"/>
      <c r="Z14" s="153"/>
      <c r="AA14" s="15"/>
      <c r="AB14" s="61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24.75" customHeight="1" x14ac:dyDescent="0.2">
      <c r="A15" s="15"/>
      <c r="B15" s="65" t="s">
        <v>45</v>
      </c>
      <c r="C15" s="66" t="s">
        <v>46</v>
      </c>
      <c r="D15" s="67" t="s">
        <v>47</v>
      </c>
      <c r="E15" s="68" t="s">
        <v>48</v>
      </c>
      <c r="F15" s="69" t="s">
        <v>49</v>
      </c>
      <c r="G15" s="69" t="s">
        <v>50</v>
      </c>
      <c r="H15" s="69" t="s">
        <v>51</v>
      </c>
      <c r="I15" s="69" t="s">
        <v>52</v>
      </c>
      <c r="J15" s="70" t="s">
        <v>53</v>
      </c>
      <c r="K15" s="68" t="s">
        <v>48</v>
      </c>
      <c r="L15" s="69" t="s">
        <v>49</v>
      </c>
      <c r="M15" s="69" t="s">
        <v>50</v>
      </c>
      <c r="N15" s="69" t="s">
        <v>51</v>
      </c>
      <c r="O15" s="69" t="s">
        <v>52</v>
      </c>
      <c r="P15" s="71" t="s">
        <v>54</v>
      </c>
      <c r="Q15" s="72" t="s">
        <v>53</v>
      </c>
      <c r="R15" s="73" t="s">
        <v>55</v>
      </c>
      <c r="S15" s="73" t="s">
        <v>56</v>
      </c>
      <c r="T15" s="74" t="s">
        <v>57</v>
      </c>
      <c r="U15" s="68" t="s">
        <v>48</v>
      </c>
      <c r="V15" s="69" t="s">
        <v>49</v>
      </c>
      <c r="W15" s="69" t="s">
        <v>50</v>
      </c>
      <c r="X15" s="69" t="s">
        <v>51</v>
      </c>
      <c r="Y15" s="69" t="s">
        <v>52</v>
      </c>
      <c r="Z15" s="70" t="s">
        <v>53</v>
      </c>
      <c r="AA15" s="15"/>
      <c r="AB15" s="61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24.75" customHeight="1" x14ac:dyDescent="0.2">
      <c r="A16" s="15"/>
      <c r="B16" s="75" t="s">
        <v>58</v>
      </c>
      <c r="C16" s="76" t="s">
        <v>59</v>
      </c>
      <c r="D16" s="77" t="s">
        <v>60</v>
      </c>
      <c r="E16" s="78"/>
      <c r="F16" s="79"/>
      <c r="G16" s="79"/>
      <c r="H16" s="79"/>
      <c r="I16" s="79"/>
      <c r="J16" s="80"/>
      <c r="K16" s="81"/>
      <c r="L16" s="82"/>
      <c r="M16" s="82"/>
      <c r="N16" s="82"/>
      <c r="O16" s="82"/>
      <c r="P16" s="83"/>
      <c r="Q16" s="85"/>
      <c r="R16" s="85"/>
      <c r="S16" s="85"/>
      <c r="T16" s="85"/>
      <c r="U16" s="88">
        <f t="shared" ref="U16:U23" si="2">((((E16*$E$24)+((K16*$K$24))+((Q16*$Q$24)*$Q$25)+((R16*$R$24)+(S16*$S$24)+(T16*$T$24))*$S$25))-1)</f>
        <v>-1</v>
      </c>
      <c r="V16" s="89">
        <f t="shared" ref="V16:V23" si="3">(((F16*$F$24)+((L16*$L$24)+((Q16*$Q$24)*$Q$25)+((R16*$R$24)+(S16*$S$24)+(T16*$T$24))*$S$25))-1)</f>
        <v>-1</v>
      </c>
      <c r="W16" s="89">
        <f t="shared" ref="W16:W23" si="4">(((G16*$G$24)+((M16*$M$24)*$G$25)+((Q16*$Q$24)+((R16*$R$24)+(S16*$S$24)+(T16*$T$24)))))-1</f>
        <v>-1</v>
      </c>
      <c r="X16" s="89">
        <f t="shared" ref="X16:X23" si="5">(((H16*$H$24)+((N16*$N$24)*$N$25)+((Q16*$Q$24))+((R16*$R$24)+(S16*$S$24)+(T16*$T$24))))-1</f>
        <v>-1</v>
      </c>
      <c r="Y16" s="89">
        <f t="shared" ref="Y16:Y23" si="6">(((I16*$I$24)+((O16*$O$24)*$G$25)+((Q16*$Q$24))+((R16*$R$24)+(S16*$S$24)+(T16*$T$24))))-1</f>
        <v>-1</v>
      </c>
      <c r="Z16" s="96">
        <f t="shared" ref="Z16:Z23" si="7">(((J16*$J$24)+((Q16*$Q$24)*$G$25)))</f>
        <v>0</v>
      </c>
      <c r="AA16" s="15"/>
      <c r="AB16" s="61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24.75" customHeight="1" x14ac:dyDescent="0.2">
      <c r="A17" s="15"/>
      <c r="B17" s="97" t="s">
        <v>66</v>
      </c>
      <c r="C17" s="98" t="s">
        <v>67</v>
      </c>
      <c r="D17" s="99" t="s">
        <v>68</v>
      </c>
      <c r="E17" s="90"/>
      <c r="F17" s="91"/>
      <c r="G17" s="91"/>
      <c r="H17" s="91"/>
      <c r="I17" s="91"/>
      <c r="J17" s="92"/>
      <c r="K17" s="93"/>
      <c r="L17" s="85"/>
      <c r="M17" s="85"/>
      <c r="N17" s="85"/>
      <c r="O17" s="85"/>
      <c r="P17" s="100"/>
      <c r="Q17" s="85"/>
      <c r="R17" s="85"/>
      <c r="S17" s="85"/>
      <c r="T17" s="85"/>
      <c r="U17" s="88">
        <f t="shared" si="2"/>
        <v>-1</v>
      </c>
      <c r="V17" s="89">
        <f t="shared" si="3"/>
        <v>-1</v>
      </c>
      <c r="W17" s="89">
        <f t="shared" si="4"/>
        <v>-1</v>
      </c>
      <c r="X17" s="89">
        <f t="shared" si="5"/>
        <v>-1</v>
      </c>
      <c r="Y17" s="89">
        <f t="shared" si="6"/>
        <v>-1</v>
      </c>
      <c r="Z17" s="96">
        <f t="shared" si="7"/>
        <v>0</v>
      </c>
      <c r="AA17" s="15"/>
      <c r="AB17" s="15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ht="24.75" customHeight="1" x14ac:dyDescent="0.2">
      <c r="A18" s="15"/>
      <c r="B18" s="97" t="s">
        <v>69</v>
      </c>
      <c r="C18" s="98" t="s">
        <v>70</v>
      </c>
      <c r="D18" s="99" t="s">
        <v>71</v>
      </c>
      <c r="E18" s="90"/>
      <c r="F18" s="91"/>
      <c r="G18" s="91"/>
      <c r="H18" s="91"/>
      <c r="I18" s="91"/>
      <c r="J18" s="92"/>
      <c r="K18" s="93"/>
      <c r="L18" s="85"/>
      <c r="M18" s="85"/>
      <c r="N18" s="85"/>
      <c r="O18" s="85"/>
      <c r="P18" s="100"/>
      <c r="Q18" s="85"/>
      <c r="R18" s="85"/>
      <c r="S18" s="85"/>
      <c r="T18" s="85"/>
      <c r="U18" s="88">
        <f t="shared" si="2"/>
        <v>-1</v>
      </c>
      <c r="V18" s="89">
        <f t="shared" si="3"/>
        <v>-1</v>
      </c>
      <c r="W18" s="89">
        <f t="shared" si="4"/>
        <v>-1</v>
      </c>
      <c r="X18" s="89">
        <f t="shared" si="5"/>
        <v>-1</v>
      </c>
      <c r="Y18" s="89">
        <f t="shared" si="6"/>
        <v>-1</v>
      </c>
      <c r="Z18" s="96">
        <f t="shared" si="7"/>
        <v>0</v>
      </c>
      <c r="AA18" s="15"/>
      <c r="AB18" s="15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ht="24.75" customHeight="1" x14ac:dyDescent="0.2">
      <c r="A19" s="15"/>
      <c r="B19" s="97" t="s">
        <v>72</v>
      </c>
      <c r="C19" s="98" t="s">
        <v>73</v>
      </c>
      <c r="D19" s="99" t="s">
        <v>74</v>
      </c>
      <c r="E19" s="90"/>
      <c r="F19" s="91"/>
      <c r="G19" s="91"/>
      <c r="H19" s="91"/>
      <c r="I19" s="91"/>
      <c r="J19" s="92"/>
      <c r="K19" s="93"/>
      <c r="L19" s="85"/>
      <c r="M19" s="85"/>
      <c r="N19" s="85"/>
      <c r="O19" s="85"/>
      <c r="P19" s="100"/>
      <c r="Q19" s="85"/>
      <c r="R19" s="85"/>
      <c r="S19" s="85"/>
      <c r="T19" s="85"/>
      <c r="U19" s="88">
        <f t="shared" si="2"/>
        <v>-1</v>
      </c>
      <c r="V19" s="89">
        <f t="shared" si="3"/>
        <v>-1</v>
      </c>
      <c r="W19" s="89">
        <f t="shared" si="4"/>
        <v>-1</v>
      </c>
      <c r="X19" s="89">
        <f t="shared" si="5"/>
        <v>-1</v>
      </c>
      <c r="Y19" s="89">
        <f t="shared" si="6"/>
        <v>-1</v>
      </c>
      <c r="Z19" s="96">
        <f t="shared" si="7"/>
        <v>0</v>
      </c>
      <c r="AA19" s="15"/>
      <c r="AB19" s="15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ht="24.75" customHeight="1" x14ac:dyDescent="0.2">
      <c r="A20" s="15"/>
      <c r="B20" s="97" t="s">
        <v>75</v>
      </c>
      <c r="C20" s="98" t="s">
        <v>76</v>
      </c>
      <c r="D20" s="99" t="s">
        <v>77</v>
      </c>
      <c r="E20" s="90"/>
      <c r="F20" s="91"/>
      <c r="G20" s="91"/>
      <c r="H20" s="91"/>
      <c r="I20" s="91"/>
      <c r="J20" s="92"/>
      <c r="K20" s="93"/>
      <c r="L20" s="85"/>
      <c r="M20" s="85"/>
      <c r="N20" s="85"/>
      <c r="O20" s="85"/>
      <c r="P20" s="100"/>
      <c r="Q20" s="85"/>
      <c r="R20" s="85"/>
      <c r="S20" s="85"/>
      <c r="T20" s="85"/>
      <c r="U20" s="88">
        <f t="shared" si="2"/>
        <v>-1</v>
      </c>
      <c r="V20" s="89">
        <f t="shared" si="3"/>
        <v>-1</v>
      </c>
      <c r="W20" s="89">
        <f t="shared" si="4"/>
        <v>-1</v>
      </c>
      <c r="X20" s="89">
        <f t="shared" si="5"/>
        <v>-1</v>
      </c>
      <c r="Y20" s="89">
        <f t="shared" si="6"/>
        <v>-1</v>
      </c>
      <c r="Z20" s="96">
        <f t="shared" si="7"/>
        <v>0</v>
      </c>
      <c r="AA20" s="15"/>
      <c r="AB20" s="15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24.75" customHeight="1" x14ac:dyDescent="0.2">
      <c r="A21" s="15"/>
      <c r="B21" s="97" t="s">
        <v>78</v>
      </c>
      <c r="C21" s="98" t="s">
        <v>79</v>
      </c>
      <c r="D21" s="99" t="s">
        <v>80</v>
      </c>
      <c r="E21" s="90"/>
      <c r="F21" s="91"/>
      <c r="G21" s="91"/>
      <c r="H21" s="91"/>
      <c r="I21" s="91"/>
      <c r="J21" s="92"/>
      <c r="K21" s="93"/>
      <c r="L21" s="85"/>
      <c r="M21" s="85"/>
      <c r="N21" s="85"/>
      <c r="O21" s="85"/>
      <c r="P21" s="100"/>
      <c r="Q21" s="85"/>
      <c r="R21" s="85"/>
      <c r="S21" s="85"/>
      <c r="T21" s="85"/>
      <c r="U21" s="88">
        <f t="shared" si="2"/>
        <v>-1</v>
      </c>
      <c r="V21" s="89">
        <f t="shared" si="3"/>
        <v>-1</v>
      </c>
      <c r="W21" s="89">
        <f t="shared" si="4"/>
        <v>-1</v>
      </c>
      <c r="X21" s="89">
        <f t="shared" si="5"/>
        <v>-1</v>
      </c>
      <c r="Y21" s="89">
        <f t="shared" si="6"/>
        <v>-1</v>
      </c>
      <c r="Z21" s="96">
        <f t="shared" si="7"/>
        <v>0</v>
      </c>
      <c r="AA21" s="15"/>
      <c r="AB21" s="15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ht="24.75" customHeight="1" x14ac:dyDescent="0.2">
      <c r="A22" s="15"/>
      <c r="B22" s="101" t="s">
        <v>81</v>
      </c>
      <c r="C22" s="102" t="s">
        <v>82</v>
      </c>
      <c r="D22" s="103" t="s">
        <v>83</v>
      </c>
      <c r="E22" s="90"/>
      <c r="F22" s="91"/>
      <c r="G22" s="91"/>
      <c r="H22" s="91"/>
      <c r="I22" s="91"/>
      <c r="J22" s="92"/>
      <c r="K22" s="93"/>
      <c r="L22" s="85"/>
      <c r="M22" s="85"/>
      <c r="N22" s="85"/>
      <c r="O22" s="85"/>
      <c r="P22" s="100"/>
      <c r="Q22" s="85"/>
      <c r="R22" s="85"/>
      <c r="S22" s="85"/>
      <c r="T22" s="85"/>
      <c r="U22" s="88">
        <f t="shared" si="2"/>
        <v>-1</v>
      </c>
      <c r="V22" s="89">
        <f t="shared" si="3"/>
        <v>-1</v>
      </c>
      <c r="W22" s="89">
        <f t="shared" si="4"/>
        <v>-1</v>
      </c>
      <c r="X22" s="89">
        <f t="shared" si="5"/>
        <v>-1</v>
      </c>
      <c r="Y22" s="89">
        <f t="shared" si="6"/>
        <v>-1</v>
      </c>
      <c r="Z22" s="96">
        <f t="shared" si="7"/>
        <v>0</v>
      </c>
      <c r="AA22" s="15"/>
      <c r="AB22" s="15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24.75" customHeight="1" x14ac:dyDescent="0.2">
      <c r="A23" s="15"/>
      <c r="B23" s="101" t="s">
        <v>84</v>
      </c>
      <c r="C23" s="102" t="s">
        <v>85</v>
      </c>
      <c r="D23" s="103" t="s">
        <v>86</v>
      </c>
      <c r="E23" s="104"/>
      <c r="F23" s="105"/>
      <c r="G23" s="105"/>
      <c r="H23" s="105"/>
      <c r="I23" s="105"/>
      <c r="J23" s="106"/>
      <c r="K23" s="107"/>
      <c r="L23" s="108"/>
      <c r="M23" s="108"/>
      <c r="N23" s="108"/>
      <c r="O23" s="108"/>
      <c r="P23" s="109"/>
      <c r="Q23" s="85"/>
      <c r="R23" s="85"/>
      <c r="S23" s="85"/>
      <c r="T23" s="85"/>
      <c r="U23" s="110">
        <f t="shared" si="2"/>
        <v>-1</v>
      </c>
      <c r="V23" s="111">
        <f t="shared" si="3"/>
        <v>-1</v>
      </c>
      <c r="W23" s="111">
        <f t="shared" si="4"/>
        <v>-1</v>
      </c>
      <c r="X23" s="111">
        <f t="shared" si="5"/>
        <v>-1</v>
      </c>
      <c r="Y23" s="111">
        <f t="shared" si="6"/>
        <v>-1</v>
      </c>
      <c r="Z23" s="112">
        <f t="shared" si="7"/>
        <v>0</v>
      </c>
      <c r="AA23" s="15"/>
      <c r="AB23" s="15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30" customHeight="1" x14ac:dyDescent="0.2">
      <c r="A24" s="113"/>
      <c r="B24" s="155" t="s">
        <v>87</v>
      </c>
      <c r="C24" s="156"/>
      <c r="D24" s="157"/>
      <c r="E24" s="114">
        <f>J7</f>
        <v>1</v>
      </c>
      <c r="F24" s="115">
        <f>J11</f>
        <v>1</v>
      </c>
      <c r="G24" s="116">
        <v>1</v>
      </c>
      <c r="H24" s="116">
        <v>1</v>
      </c>
      <c r="I24" s="116">
        <v>1</v>
      </c>
      <c r="J24" s="117">
        <v>0.9</v>
      </c>
      <c r="K24" s="118">
        <f>K7</f>
        <v>0</v>
      </c>
      <c r="L24" s="115">
        <f>K11</f>
        <v>0</v>
      </c>
      <c r="M24" s="116">
        <v>0</v>
      </c>
      <c r="N24" s="116">
        <v>0</v>
      </c>
      <c r="O24" s="116">
        <v>0</v>
      </c>
      <c r="P24" s="119">
        <v>0.41670000000000001</v>
      </c>
      <c r="Q24" s="120">
        <v>0.1</v>
      </c>
      <c r="R24" s="121">
        <v>0.1</v>
      </c>
      <c r="S24" s="121">
        <v>0.1</v>
      </c>
      <c r="T24" s="122">
        <v>0.1</v>
      </c>
      <c r="U24" s="113"/>
      <c r="V24" s="113"/>
      <c r="W24" s="113"/>
      <c r="X24" s="113"/>
      <c r="Y24" s="113"/>
      <c r="Z24" s="113"/>
      <c r="AA24" s="113"/>
      <c r="AB24" s="123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</row>
    <row r="25" spans="1:46" ht="30" customHeight="1" x14ac:dyDescent="0.25">
      <c r="A25" s="113"/>
      <c r="B25" s="158"/>
      <c r="C25" s="159"/>
      <c r="D25" s="160"/>
      <c r="E25" s="125"/>
      <c r="F25" s="126"/>
      <c r="G25" s="127">
        <v>0.6</v>
      </c>
      <c r="H25" s="126"/>
      <c r="I25" s="126"/>
      <c r="J25" s="128"/>
      <c r="K25" s="127" t="s">
        <v>65</v>
      </c>
      <c r="L25" s="126"/>
      <c r="M25" s="126"/>
      <c r="N25" s="127">
        <v>0.6</v>
      </c>
      <c r="O25" s="126"/>
      <c r="P25" s="130"/>
      <c r="Q25" s="131">
        <v>0.1</v>
      </c>
      <c r="R25" s="133" t="s">
        <v>65</v>
      </c>
      <c r="S25" s="134">
        <v>0.3</v>
      </c>
      <c r="T25" s="136"/>
      <c r="U25" s="113"/>
      <c r="V25" s="113"/>
      <c r="W25" s="113"/>
      <c r="X25" s="113"/>
      <c r="Y25" s="113"/>
      <c r="Z25" s="113"/>
      <c r="AA25" s="113"/>
      <c r="AB25" s="123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</row>
    <row r="26" spans="1:46" ht="15.75" customHeight="1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46" ht="15.75" customHeight="1" x14ac:dyDescent="0.5">
      <c r="A27" s="2"/>
      <c r="B27" s="2" t="s">
        <v>0</v>
      </c>
      <c r="C27" s="2"/>
      <c r="D27" s="2"/>
      <c r="E27" s="2" t="s">
        <v>1</v>
      </c>
      <c r="F27" s="2"/>
      <c r="G27" s="2"/>
      <c r="H27" s="2"/>
      <c r="I27" s="2"/>
      <c r="J27" s="2"/>
      <c r="K27" s="2"/>
      <c r="L27" s="2"/>
      <c r="M27" s="2" t="s">
        <v>88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8"/>
      <c r="AD28" s="8"/>
      <c r="AE28" s="8"/>
      <c r="AF28" s="8"/>
      <c r="AG28" s="8"/>
      <c r="AH28" s="8"/>
      <c r="AI28" s="8"/>
      <c r="AJ28" s="8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ht="24.75" customHeight="1" x14ac:dyDescent="0.2">
      <c r="A29" s="15"/>
      <c r="B29" s="161" t="s">
        <v>41</v>
      </c>
      <c r="C29" s="152"/>
      <c r="D29" s="153"/>
      <c r="E29" s="162" t="s">
        <v>42</v>
      </c>
      <c r="F29" s="152"/>
      <c r="G29" s="152"/>
      <c r="H29" s="152"/>
      <c r="I29" s="152"/>
      <c r="J29" s="163"/>
      <c r="K29" s="164" t="s">
        <v>43</v>
      </c>
      <c r="L29" s="152"/>
      <c r="M29" s="152"/>
      <c r="N29" s="152"/>
      <c r="O29" s="152"/>
      <c r="P29" s="152"/>
      <c r="Q29" s="152"/>
      <c r="R29" s="152"/>
      <c r="S29" s="152"/>
      <c r="T29" s="153"/>
      <c r="U29" s="151" t="s">
        <v>44</v>
      </c>
      <c r="V29" s="152"/>
      <c r="W29" s="152"/>
      <c r="X29" s="152"/>
      <c r="Y29" s="152"/>
      <c r="Z29" s="153"/>
      <c r="AA29" s="15"/>
      <c r="AB29" s="61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24.75" customHeight="1" x14ac:dyDescent="0.2">
      <c r="A30" s="15"/>
      <c r="B30" s="65" t="s">
        <v>45</v>
      </c>
      <c r="C30" s="66" t="s">
        <v>46</v>
      </c>
      <c r="D30" s="67" t="s">
        <v>47</v>
      </c>
      <c r="E30" s="68" t="s">
        <v>48</v>
      </c>
      <c r="F30" s="69" t="s">
        <v>49</v>
      </c>
      <c r="G30" s="69" t="s">
        <v>50</v>
      </c>
      <c r="H30" s="69" t="s">
        <v>51</v>
      </c>
      <c r="I30" s="69" t="s">
        <v>52</v>
      </c>
      <c r="J30" s="70" t="s">
        <v>53</v>
      </c>
      <c r="K30" s="68" t="s">
        <v>48</v>
      </c>
      <c r="L30" s="69" t="s">
        <v>49</v>
      </c>
      <c r="M30" s="69" t="s">
        <v>50</v>
      </c>
      <c r="N30" s="69" t="s">
        <v>51</v>
      </c>
      <c r="O30" s="69" t="s">
        <v>52</v>
      </c>
      <c r="P30" s="71" t="s">
        <v>54</v>
      </c>
      <c r="Q30" s="72" t="s">
        <v>53</v>
      </c>
      <c r="R30" s="73" t="s">
        <v>55</v>
      </c>
      <c r="S30" s="73" t="s">
        <v>56</v>
      </c>
      <c r="T30" s="74" t="s">
        <v>57</v>
      </c>
      <c r="U30" s="68" t="s">
        <v>48</v>
      </c>
      <c r="V30" s="69" t="s">
        <v>49</v>
      </c>
      <c r="W30" s="69" t="s">
        <v>50</v>
      </c>
      <c r="X30" s="69" t="s">
        <v>51</v>
      </c>
      <c r="Y30" s="69" t="s">
        <v>52</v>
      </c>
      <c r="Z30" s="70" t="s">
        <v>53</v>
      </c>
      <c r="AA30" s="15"/>
      <c r="AB30" s="61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24.75" customHeight="1" x14ac:dyDescent="0.2">
      <c r="A31" s="15"/>
      <c r="B31" s="75" t="s">
        <v>58</v>
      </c>
      <c r="C31" s="76" t="s">
        <v>59</v>
      </c>
      <c r="D31" s="77" t="s">
        <v>60</v>
      </c>
      <c r="E31" s="78"/>
      <c r="F31" s="79"/>
      <c r="G31" s="79"/>
      <c r="H31" s="79"/>
      <c r="I31" s="79"/>
      <c r="J31" s="80"/>
      <c r="K31" s="81"/>
      <c r="L31" s="82"/>
      <c r="M31" s="82"/>
      <c r="N31" s="82"/>
      <c r="O31" s="82"/>
      <c r="P31" s="83"/>
      <c r="Q31" s="85"/>
      <c r="R31" s="85"/>
      <c r="S31" s="85"/>
      <c r="T31" s="85"/>
      <c r="U31" s="88">
        <f t="shared" ref="U31:U38" si="8">((((E31*$E$24)+((K31*$K$24))+((Q31*$Q$24)*$Q$25)+((R31*$R$24)+(S31*$S$24)+(T31*$T$24))*$S$25))-1)</f>
        <v>-1</v>
      </c>
      <c r="V31" s="89">
        <f t="shared" ref="V31:V38" si="9">(((F31*$F$24)+((L31*$L$24)+((Q31*$Q$24)*$Q$25)+((R31*$R$24)+(S31*$S$24)+(T31*$T$24))*$S$25))-1)</f>
        <v>-1</v>
      </c>
      <c r="W31" s="89">
        <f t="shared" ref="W31:W38" si="10">(((G31*$G$24)+((M31*$M$24)*$G$25)+((Q31*$Q$24)+((R31*$R$24)+(S31*$S$24)+(T31*$T$24)))))-1</f>
        <v>-1</v>
      </c>
      <c r="X31" s="89">
        <f t="shared" ref="X31:X38" si="11">(((H31*$H$24)+((N31*$N$24)*$N$25)+((Q31*$Q$24))+((R31*$R$24)+(S31*$S$24)+(T31*$T$24))))-1</f>
        <v>-1</v>
      </c>
      <c r="Y31" s="89">
        <f t="shared" ref="Y31:Y38" si="12">(((I31*$I$24)+((O31*$O$24)*$G$25)+((Q31*$Q$24))+((R31*$R$24)+(S31*$S$24)+(T31*$T$24))))-1</f>
        <v>-1</v>
      </c>
      <c r="Z31" s="96">
        <f t="shared" ref="Z31:Z38" si="13">(((J31*$J$24)+((Q31*$Q$24)*$G$25)))</f>
        <v>0</v>
      </c>
      <c r="AA31" s="15"/>
      <c r="AB31" s="61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ht="24.75" customHeight="1" x14ac:dyDescent="0.2">
      <c r="A32" s="15"/>
      <c r="B32" s="97" t="s">
        <v>66</v>
      </c>
      <c r="C32" s="98" t="s">
        <v>67</v>
      </c>
      <c r="D32" s="99" t="s">
        <v>68</v>
      </c>
      <c r="E32" s="90"/>
      <c r="F32" s="91"/>
      <c r="G32" s="91"/>
      <c r="H32" s="91"/>
      <c r="I32" s="91"/>
      <c r="J32" s="92"/>
      <c r="K32" s="93"/>
      <c r="L32" s="85"/>
      <c r="M32" s="85"/>
      <c r="N32" s="85"/>
      <c r="O32" s="85"/>
      <c r="P32" s="100"/>
      <c r="Q32" s="85"/>
      <c r="R32" s="85"/>
      <c r="S32" s="85"/>
      <c r="T32" s="85"/>
      <c r="U32" s="88">
        <f t="shared" si="8"/>
        <v>-1</v>
      </c>
      <c r="V32" s="89">
        <f t="shared" si="9"/>
        <v>-1</v>
      </c>
      <c r="W32" s="89">
        <f t="shared" si="10"/>
        <v>-1</v>
      </c>
      <c r="X32" s="89">
        <f t="shared" si="11"/>
        <v>-1</v>
      </c>
      <c r="Y32" s="89">
        <f t="shared" si="12"/>
        <v>-1</v>
      </c>
      <c r="Z32" s="96">
        <f t="shared" si="13"/>
        <v>0</v>
      </c>
      <c r="AA32" s="15"/>
      <c r="AB32" s="15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</row>
    <row r="33" spans="1:46" ht="24.75" customHeight="1" x14ac:dyDescent="0.2">
      <c r="A33" s="15"/>
      <c r="B33" s="97" t="s">
        <v>69</v>
      </c>
      <c r="C33" s="98" t="s">
        <v>70</v>
      </c>
      <c r="D33" s="99" t="s">
        <v>71</v>
      </c>
      <c r="E33" s="90"/>
      <c r="F33" s="91"/>
      <c r="G33" s="91"/>
      <c r="H33" s="91"/>
      <c r="I33" s="91"/>
      <c r="J33" s="92"/>
      <c r="K33" s="93"/>
      <c r="L33" s="85"/>
      <c r="M33" s="85"/>
      <c r="N33" s="85"/>
      <c r="O33" s="85"/>
      <c r="P33" s="100"/>
      <c r="Q33" s="85"/>
      <c r="R33" s="85"/>
      <c r="S33" s="85"/>
      <c r="T33" s="85"/>
      <c r="U33" s="88">
        <f t="shared" si="8"/>
        <v>-1</v>
      </c>
      <c r="V33" s="89">
        <f t="shared" si="9"/>
        <v>-1</v>
      </c>
      <c r="W33" s="89">
        <f t="shared" si="10"/>
        <v>-1</v>
      </c>
      <c r="X33" s="89">
        <f t="shared" si="11"/>
        <v>-1</v>
      </c>
      <c r="Y33" s="89">
        <f t="shared" si="12"/>
        <v>-1</v>
      </c>
      <c r="Z33" s="96">
        <f t="shared" si="13"/>
        <v>0</v>
      </c>
      <c r="AA33" s="15"/>
      <c r="AB33" s="15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24.75" customHeight="1" x14ac:dyDescent="0.2">
      <c r="A34" s="15"/>
      <c r="B34" s="97" t="s">
        <v>72</v>
      </c>
      <c r="C34" s="98" t="s">
        <v>73</v>
      </c>
      <c r="D34" s="99" t="s">
        <v>74</v>
      </c>
      <c r="E34" s="90"/>
      <c r="F34" s="91"/>
      <c r="G34" s="91"/>
      <c r="H34" s="91"/>
      <c r="I34" s="91"/>
      <c r="J34" s="92"/>
      <c r="K34" s="93"/>
      <c r="L34" s="85"/>
      <c r="M34" s="85"/>
      <c r="N34" s="85"/>
      <c r="O34" s="85"/>
      <c r="P34" s="100"/>
      <c r="Q34" s="85"/>
      <c r="R34" s="85"/>
      <c r="S34" s="85"/>
      <c r="T34" s="85"/>
      <c r="U34" s="88">
        <f t="shared" si="8"/>
        <v>-1</v>
      </c>
      <c r="V34" s="89">
        <f t="shared" si="9"/>
        <v>-1</v>
      </c>
      <c r="W34" s="89">
        <f t="shared" si="10"/>
        <v>-1</v>
      </c>
      <c r="X34" s="89">
        <f t="shared" si="11"/>
        <v>-1</v>
      </c>
      <c r="Y34" s="89">
        <f t="shared" si="12"/>
        <v>-1</v>
      </c>
      <c r="Z34" s="96">
        <f t="shared" si="13"/>
        <v>0</v>
      </c>
      <c r="AA34" s="15"/>
      <c r="AB34" s="15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24.75" customHeight="1" x14ac:dyDescent="0.2">
      <c r="A35" s="15"/>
      <c r="B35" s="97" t="s">
        <v>75</v>
      </c>
      <c r="C35" s="98" t="s">
        <v>76</v>
      </c>
      <c r="D35" s="99" t="s">
        <v>77</v>
      </c>
      <c r="E35" s="90"/>
      <c r="F35" s="91"/>
      <c r="G35" s="91"/>
      <c r="H35" s="91"/>
      <c r="I35" s="91"/>
      <c r="J35" s="92"/>
      <c r="K35" s="93"/>
      <c r="L35" s="85"/>
      <c r="M35" s="85"/>
      <c r="N35" s="85"/>
      <c r="O35" s="85"/>
      <c r="P35" s="100"/>
      <c r="Q35" s="85"/>
      <c r="R35" s="85"/>
      <c r="S35" s="85"/>
      <c r="T35" s="85"/>
      <c r="U35" s="88">
        <f t="shared" si="8"/>
        <v>-1</v>
      </c>
      <c r="V35" s="89">
        <f t="shared" si="9"/>
        <v>-1</v>
      </c>
      <c r="W35" s="89">
        <f t="shared" si="10"/>
        <v>-1</v>
      </c>
      <c r="X35" s="89">
        <f t="shared" si="11"/>
        <v>-1</v>
      </c>
      <c r="Y35" s="89">
        <f t="shared" si="12"/>
        <v>-1</v>
      </c>
      <c r="Z35" s="96">
        <f t="shared" si="13"/>
        <v>0</v>
      </c>
      <c r="AA35" s="15"/>
      <c r="AB35" s="15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1:46" ht="24.75" customHeight="1" x14ac:dyDescent="0.2">
      <c r="A36" s="15"/>
      <c r="B36" s="97" t="s">
        <v>78</v>
      </c>
      <c r="C36" s="98" t="s">
        <v>79</v>
      </c>
      <c r="D36" s="99" t="s">
        <v>80</v>
      </c>
      <c r="E36" s="90"/>
      <c r="F36" s="91"/>
      <c r="G36" s="91"/>
      <c r="H36" s="91"/>
      <c r="I36" s="91"/>
      <c r="J36" s="92"/>
      <c r="K36" s="93"/>
      <c r="L36" s="85"/>
      <c r="M36" s="85"/>
      <c r="N36" s="85"/>
      <c r="O36" s="85"/>
      <c r="P36" s="100"/>
      <c r="Q36" s="85"/>
      <c r="R36" s="85"/>
      <c r="S36" s="85"/>
      <c r="T36" s="85"/>
      <c r="U36" s="88">
        <f t="shared" si="8"/>
        <v>-1</v>
      </c>
      <c r="V36" s="89">
        <f t="shared" si="9"/>
        <v>-1</v>
      </c>
      <c r="W36" s="89">
        <f t="shared" si="10"/>
        <v>-1</v>
      </c>
      <c r="X36" s="89">
        <f t="shared" si="11"/>
        <v>-1</v>
      </c>
      <c r="Y36" s="89">
        <f t="shared" si="12"/>
        <v>-1</v>
      </c>
      <c r="Z36" s="96">
        <f t="shared" si="13"/>
        <v>0</v>
      </c>
      <c r="AA36" s="15"/>
      <c r="AB36" s="15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1:46" ht="24.75" customHeight="1" x14ac:dyDescent="0.2">
      <c r="A37" s="15"/>
      <c r="B37" s="101" t="s">
        <v>81</v>
      </c>
      <c r="C37" s="102" t="s">
        <v>82</v>
      </c>
      <c r="D37" s="103" t="s">
        <v>83</v>
      </c>
      <c r="E37" s="90"/>
      <c r="F37" s="91"/>
      <c r="G37" s="91"/>
      <c r="H37" s="91"/>
      <c r="I37" s="91"/>
      <c r="J37" s="92"/>
      <c r="K37" s="93"/>
      <c r="L37" s="85"/>
      <c r="M37" s="85"/>
      <c r="N37" s="85"/>
      <c r="O37" s="85"/>
      <c r="P37" s="100"/>
      <c r="Q37" s="85"/>
      <c r="R37" s="85"/>
      <c r="S37" s="85"/>
      <c r="T37" s="85"/>
      <c r="U37" s="88">
        <f t="shared" si="8"/>
        <v>-1</v>
      </c>
      <c r="V37" s="89">
        <f t="shared" si="9"/>
        <v>-1</v>
      </c>
      <c r="W37" s="89">
        <f t="shared" si="10"/>
        <v>-1</v>
      </c>
      <c r="X37" s="89">
        <f t="shared" si="11"/>
        <v>-1</v>
      </c>
      <c r="Y37" s="89">
        <f t="shared" si="12"/>
        <v>-1</v>
      </c>
      <c r="Z37" s="96">
        <f t="shared" si="13"/>
        <v>0</v>
      </c>
      <c r="AA37" s="15"/>
      <c r="AB37" s="15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1:46" ht="24.75" customHeight="1" x14ac:dyDescent="0.2">
      <c r="A38" s="15"/>
      <c r="B38" s="101" t="s">
        <v>84</v>
      </c>
      <c r="C38" s="102" t="s">
        <v>85</v>
      </c>
      <c r="D38" s="103" t="s">
        <v>86</v>
      </c>
      <c r="E38" s="104"/>
      <c r="F38" s="105"/>
      <c r="G38" s="105"/>
      <c r="H38" s="105"/>
      <c r="I38" s="105"/>
      <c r="J38" s="106"/>
      <c r="K38" s="107"/>
      <c r="L38" s="108"/>
      <c r="M38" s="108"/>
      <c r="N38" s="108"/>
      <c r="O38" s="108"/>
      <c r="P38" s="109"/>
      <c r="Q38" s="85"/>
      <c r="R38" s="85"/>
      <c r="S38" s="85"/>
      <c r="T38" s="85"/>
      <c r="U38" s="110">
        <f t="shared" si="8"/>
        <v>-1</v>
      </c>
      <c r="V38" s="111">
        <f t="shared" si="9"/>
        <v>-1</v>
      </c>
      <c r="W38" s="111">
        <f t="shared" si="10"/>
        <v>-1</v>
      </c>
      <c r="X38" s="111">
        <f t="shared" si="11"/>
        <v>-1</v>
      </c>
      <c r="Y38" s="111">
        <f t="shared" si="12"/>
        <v>-1</v>
      </c>
      <c r="Z38" s="112">
        <f t="shared" si="13"/>
        <v>0</v>
      </c>
      <c r="AA38" s="15"/>
      <c r="AB38" s="15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1:46" ht="30" customHeight="1" x14ac:dyDescent="0.2">
      <c r="A39" s="113"/>
      <c r="B39" s="155" t="s">
        <v>87</v>
      </c>
      <c r="C39" s="156"/>
      <c r="D39" s="157"/>
      <c r="E39" s="114">
        <f t="shared" ref="E39:O39" si="14">E24</f>
        <v>1</v>
      </c>
      <c r="F39" s="114">
        <f t="shared" si="14"/>
        <v>1</v>
      </c>
      <c r="G39" s="114">
        <f t="shared" si="14"/>
        <v>1</v>
      </c>
      <c r="H39" s="114">
        <f t="shared" si="14"/>
        <v>1</v>
      </c>
      <c r="I39" s="114">
        <f t="shared" si="14"/>
        <v>1</v>
      </c>
      <c r="J39" s="114">
        <f t="shared" si="14"/>
        <v>0.9</v>
      </c>
      <c r="K39" s="114">
        <f t="shared" si="14"/>
        <v>0</v>
      </c>
      <c r="L39" s="114">
        <f t="shared" si="14"/>
        <v>0</v>
      </c>
      <c r="M39" s="114">
        <f t="shared" si="14"/>
        <v>0</v>
      </c>
      <c r="N39" s="114">
        <f t="shared" si="14"/>
        <v>0</v>
      </c>
      <c r="O39" s="114">
        <f t="shared" si="14"/>
        <v>0</v>
      </c>
      <c r="P39" s="119">
        <v>0.41670000000000001</v>
      </c>
      <c r="Q39" s="120">
        <v>0.1</v>
      </c>
      <c r="R39" s="121">
        <v>0.1</v>
      </c>
      <c r="S39" s="121">
        <v>0.1</v>
      </c>
      <c r="T39" s="122">
        <v>0.1</v>
      </c>
      <c r="U39" s="113"/>
      <c r="V39" s="113"/>
      <c r="W39" s="113"/>
      <c r="X39" s="113"/>
      <c r="Y39" s="113"/>
      <c r="Z39" s="113"/>
      <c r="AA39" s="113"/>
      <c r="AB39" s="123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</row>
    <row r="40" spans="1:46" ht="30" customHeight="1" x14ac:dyDescent="0.25">
      <c r="A40" s="113"/>
      <c r="B40" s="158"/>
      <c r="C40" s="159"/>
      <c r="D40" s="160"/>
      <c r="E40" s="125"/>
      <c r="F40" s="126"/>
      <c r="G40" s="127">
        <v>0.6</v>
      </c>
      <c r="H40" s="126"/>
      <c r="I40" s="126"/>
      <c r="J40" s="128"/>
      <c r="K40" s="127" t="s">
        <v>65</v>
      </c>
      <c r="L40" s="126"/>
      <c r="M40" s="126"/>
      <c r="N40" s="127">
        <v>0.6</v>
      </c>
      <c r="O40" s="126"/>
      <c r="P40" s="130"/>
      <c r="Q40" s="131">
        <v>0.1</v>
      </c>
      <c r="R40" s="133" t="s">
        <v>65</v>
      </c>
      <c r="S40" s="134">
        <v>0.3</v>
      </c>
      <c r="T40" s="136"/>
      <c r="U40" s="113"/>
      <c r="V40" s="113"/>
      <c r="W40" s="113"/>
      <c r="X40" s="113"/>
      <c r="Y40" s="113"/>
      <c r="Z40" s="113"/>
      <c r="AA40" s="113"/>
      <c r="AB40" s="123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</row>
    <row r="41" spans="1:46" ht="15.75" customHeight="1" x14ac:dyDescent="0.2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</row>
    <row r="42" spans="1:46" ht="15.75" customHeight="1" x14ac:dyDescent="0.5">
      <c r="A42" s="2"/>
      <c r="B42" s="2" t="s">
        <v>0</v>
      </c>
      <c r="C42" s="2"/>
      <c r="D42" s="2"/>
      <c r="E42" s="2" t="s">
        <v>1</v>
      </c>
      <c r="F42" s="2"/>
      <c r="G42" s="2"/>
      <c r="H42" s="2"/>
      <c r="I42" s="2"/>
      <c r="J42" s="2"/>
      <c r="K42" s="2"/>
      <c r="L42" s="2"/>
      <c r="M42" s="2" t="s">
        <v>89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8"/>
      <c r="AD43" s="8"/>
      <c r="AE43" s="8"/>
      <c r="AF43" s="8"/>
      <c r="AG43" s="8"/>
      <c r="AH43" s="8"/>
      <c r="AI43" s="8"/>
      <c r="AJ43" s="8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24.75" customHeight="1" x14ac:dyDescent="0.2">
      <c r="A44" s="15"/>
      <c r="B44" s="161" t="s">
        <v>41</v>
      </c>
      <c r="C44" s="152"/>
      <c r="D44" s="153"/>
      <c r="E44" s="162" t="s">
        <v>42</v>
      </c>
      <c r="F44" s="152"/>
      <c r="G44" s="152"/>
      <c r="H44" s="152"/>
      <c r="I44" s="152"/>
      <c r="J44" s="163"/>
      <c r="K44" s="164" t="s">
        <v>43</v>
      </c>
      <c r="L44" s="152"/>
      <c r="M44" s="152"/>
      <c r="N44" s="152"/>
      <c r="O44" s="152"/>
      <c r="P44" s="152"/>
      <c r="Q44" s="152"/>
      <c r="R44" s="152"/>
      <c r="S44" s="152"/>
      <c r="T44" s="153"/>
      <c r="U44" s="151" t="s">
        <v>44</v>
      </c>
      <c r="V44" s="152"/>
      <c r="W44" s="152"/>
      <c r="X44" s="152"/>
      <c r="Y44" s="152"/>
      <c r="Z44" s="153"/>
      <c r="AA44" s="15"/>
      <c r="AB44" s="61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1:46" ht="24.75" customHeight="1" x14ac:dyDescent="0.2">
      <c r="A45" s="15"/>
      <c r="B45" s="65" t="s">
        <v>45</v>
      </c>
      <c r="C45" s="66" t="s">
        <v>46</v>
      </c>
      <c r="D45" s="67" t="s">
        <v>47</v>
      </c>
      <c r="E45" s="68" t="s">
        <v>48</v>
      </c>
      <c r="F45" s="69" t="s">
        <v>49</v>
      </c>
      <c r="G45" s="69" t="s">
        <v>50</v>
      </c>
      <c r="H45" s="69" t="s">
        <v>51</v>
      </c>
      <c r="I45" s="69" t="s">
        <v>52</v>
      </c>
      <c r="J45" s="70" t="s">
        <v>53</v>
      </c>
      <c r="K45" s="68" t="s">
        <v>48</v>
      </c>
      <c r="L45" s="69" t="s">
        <v>49</v>
      </c>
      <c r="M45" s="69" t="s">
        <v>50</v>
      </c>
      <c r="N45" s="69" t="s">
        <v>51</v>
      </c>
      <c r="O45" s="69" t="s">
        <v>52</v>
      </c>
      <c r="P45" s="71" t="s">
        <v>54</v>
      </c>
      <c r="Q45" s="72" t="s">
        <v>53</v>
      </c>
      <c r="R45" s="73" t="s">
        <v>55</v>
      </c>
      <c r="S45" s="73" t="s">
        <v>56</v>
      </c>
      <c r="T45" s="74" t="s">
        <v>57</v>
      </c>
      <c r="U45" s="68" t="s">
        <v>48</v>
      </c>
      <c r="V45" s="69" t="s">
        <v>49</v>
      </c>
      <c r="W45" s="69" t="s">
        <v>50</v>
      </c>
      <c r="X45" s="69" t="s">
        <v>51</v>
      </c>
      <c r="Y45" s="69" t="s">
        <v>52</v>
      </c>
      <c r="Z45" s="70" t="s">
        <v>53</v>
      </c>
      <c r="AA45" s="15"/>
      <c r="AB45" s="61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1:46" ht="24.75" customHeight="1" x14ac:dyDescent="0.2">
      <c r="A46" s="15"/>
      <c r="B46" s="75" t="s">
        <v>58</v>
      </c>
      <c r="C46" s="76" t="s">
        <v>59</v>
      </c>
      <c r="D46" s="77" t="s">
        <v>60</v>
      </c>
      <c r="E46" s="78"/>
      <c r="F46" s="79"/>
      <c r="G46" s="79"/>
      <c r="H46" s="79"/>
      <c r="I46" s="79"/>
      <c r="J46" s="80"/>
      <c r="K46" s="81"/>
      <c r="L46" s="82"/>
      <c r="M46" s="82"/>
      <c r="N46" s="82"/>
      <c r="O46" s="82"/>
      <c r="P46" s="83"/>
      <c r="Q46" s="85"/>
      <c r="R46" s="85"/>
      <c r="S46" s="85"/>
      <c r="T46" s="85"/>
      <c r="U46" s="88">
        <f t="shared" ref="U46:U53" si="15">((((E46*$E$24)+((K46*$K$24))+((Q46*$Q$24)*$Q$25)+((R46*$R$24)+(S46*$S$24)+(T46*$T$24))*$S$25))-1)</f>
        <v>-1</v>
      </c>
      <c r="V46" s="89">
        <f t="shared" ref="V46:V53" si="16">(((F46*$F$24)+((L46*$L$24)+((Q46*$Q$24)*$Q$25)+((R46*$R$24)+(S46*$S$24)+(T46*$T$24))*$S$25))-1)</f>
        <v>-1</v>
      </c>
      <c r="W46" s="89">
        <f t="shared" ref="W46:W53" si="17">(((G46*$G$24)+((M46*$M$24)*$G$25)+((Q46*$Q$24)+((R46*$R$24)+(S46*$S$24)+(T46*$T$24)))))-1</f>
        <v>-1</v>
      </c>
      <c r="X46" s="89">
        <f t="shared" ref="X46:X53" si="18">(((H46*$H$24)+((N46*$N$24)*$N$25)+((Q46*$Q$24))+((R46*$R$24)+(S46*$S$24)+(T46*$T$24))))-1</f>
        <v>-1</v>
      </c>
      <c r="Y46" s="89">
        <f t="shared" ref="Y46:Y53" si="19">(((I46*$I$24)+((O46*$O$24)*$G$25)+((Q46*$Q$24))+((R46*$R$24)+(S46*$S$24)+(T46*$T$24))))-1</f>
        <v>-1</v>
      </c>
      <c r="Z46" s="96">
        <f t="shared" ref="Z46:Z53" si="20">(((J46*$J$24)+((Q46*$Q$24)*$G$25)))</f>
        <v>0</v>
      </c>
      <c r="AA46" s="15"/>
      <c r="AB46" s="61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1:46" ht="24.75" customHeight="1" x14ac:dyDescent="0.2">
      <c r="A47" s="15"/>
      <c r="B47" s="97" t="s">
        <v>66</v>
      </c>
      <c r="C47" s="98" t="s">
        <v>67</v>
      </c>
      <c r="D47" s="99" t="s">
        <v>68</v>
      </c>
      <c r="E47" s="90"/>
      <c r="F47" s="91"/>
      <c r="G47" s="91"/>
      <c r="H47" s="91"/>
      <c r="I47" s="91"/>
      <c r="J47" s="92"/>
      <c r="K47" s="93"/>
      <c r="L47" s="85"/>
      <c r="M47" s="85"/>
      <c r="N47" s="85"/>
      <c r="O47" s="85"/>
      <c r="P47" s="100"/>
      <c r="Q47" s="85"/>
      <c r="R47" s="85"/>
      <c r="S47" s="85"/>
      <c r="T47" s="85"/>
      <c r="U47" s="88">
        <f t="shared" si="15"/>
        <v>-1</v>
      </c>
      <c r="V47" s="89">
        <f t="shared" si="16"/>
        <v>-1</v>
      </c>
      <c r="W47" s="89">
        <f t="shared" si="17"/>
        <v>-1</v>
      </c>
      <c r="X47" s="89">
        <f t="shared" si="18"/>
        <v>-1</v>
      </c>
      <c r="Y47" s="89">
        <f t="shared" si="19"/>
        <v>-1</v>
      </c>
      <c r="Z47" s="96">
        <f t="shared" si="20"/>
        <v>0</v>
      </c>
      <c r="AA47" s="15"/>
      <c r="AB47" s="15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1:46" ht="24.75" customHeight="1" x14ac:dyDescent="0.2">
      <c r="A48" s="15"/>
      <c r="B48" s="97" t="s">
        <v>69</v>
      </c>
      <c r="C48" s="98" t="s">
        <v>70</v>
      </c>
      <c r="D48" s="99" t="s">
        <v>71</v>
      </c>
      <c r="E48" s="90"/>
      <c r="F48" s="91"/>
      <c r="G48" s="91"/>
      <c r="H48" s="91"/>
      <c r="I48" s="91"/>
      <c r="J48" s="92"/>
      <c r="K48" s="93"/>
      <c r="L48" s="85"/>
      <c r="M48" s="85"/>
      <c r="N48" s="85"/>
      <c r="O48" s="85"/>
      <c r="P48" s="100"/>
      <c r="Q48" s="85"/>
      <c r="R48" s="85"/>
      <c r="S48" s="85"/>
      <c r="T48" s="85"/>
      <c r="U48" s="88">
        <f t="shared" si="15"/>
        <v>-1</v>
      </c>
      <c r="V48" s="89">
        <f t="shared" si="16"/>
        <v>-1</v>
      </c>
      <c r="W48" s="89">
        <f t="shared" si="17"/>
        <v>-1</v>
      </c>
      <c r="X48" s="89">
        <f t="shared" si="18"/>
        <v>-1</v>
      </c>
      <c r="Y48" s="89">
        <f t="shared" si="19"/>
        <v>-1</v>
      </c>
      <c r="Z48" s="96">
        <f t="shared" si="20"/>
        <v>0</v>
      </c>
      <c r="AA48" s="15"/>
      <c r="AB48" s="15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:46" ht="24.75" customHeight="1" x14ac:dyDescent="0.2">
      <c r="A49" s="15"/>
      <c r="B49" s="97" t="s">
        <v>72</v>
      </c>
      <c r="C49" s="98" t="s">
        <v>73</v>
      </c>
      <c r="D49" s="99" t="s">
        <v>74</v>
      </c>
      <c r="E49" s="90"/>
      <c r="F49" s="91"/>
      <c r="G49" s="91"/>
      <c r="H49" s="91"/>
      <c r="I49" s="91"/>
      <c r="J49" s="92"/>
      <c r="K49" s="93"/>
      <c r="L49" s="85"/>
      <c r="M49" s="85"/>
      <c r="N49" s="85"/>
      <c r="O49" s="85"/>
      <c r="P49" s="100"/>
      <c r="Q49" s="85"/>
      <c r="R49" s="85"/>
      <c r="S49" s="85"/>
      <c r="T49" s="85"/>
      <c r="U49" s="88">
        <f t="shared" si="15"/>
        <v>-1</v>
      </c>
      <c r="V49" s="89">
        <f t="shared" si="16"/>
        <v>-1</v>
      </c>
      <c r="W49" s="89">
        <f t="shared" si="17"/>
        <v>-1</v>
      </c>
      <c r="X49" s="89">
        <f t="shared" si="18"/>
        <v>-1</v>
      </c>
      <c r="Y49" s="89">
        <f t="shared" si="19"/>
        <v>-1</v>
      </c>
      <c r="Z49" s="96">
        <f t="shared" si="20"/>
        <v>0</v>
      </c>
      <c r="AA49" s="15"/>
      <c r="AB49" s="1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1:46" ht="24.75" customHeight="1" x14ac:dyDescent="0.2">
      <c r="A50" s="15"/>
      <c r="B50" s="97" t="s">
        <v>75</v>
      </c>
      <c r="C50" s="98" t="s">
        <v>76</v>
      </c>
      <c r="D50" s="99" t="s">
        <v>77</v>
      </c>
      <c r="E50" s="90"/>
      <c r="F50" s="91"/>
      <c r="G50" s="91"/>
      <c r="H50" s="91"/>
      <c r="I50" s="91"/>
      <c r="J50" s="92"/>
      <c r="K50" s="93"/>
      <c r="L50" s="85"/>
      <c r="M50" s="85"/>
      <c r="N50" s="85"/>
      <c r="O50" s="85"/>
      <c r="P50" s="100"/>
      <c r="Q50" s="85"/>
      <c r="R50" s="85"/>
      <c r="S50" s="85"/>
      <c r="T50" s="85"/>
      <c r="U50" s="88">
        <f t="shared" si="15"/>
        <v>-1</v>
      </c>
      <c r="V50" s="89">
        <f t="shared" si="16"/>
        <v>-1</v>
      </c>
      <c r="W50" s="89">
        <f t="shared" si="17"/>
        <v>-1</v>
      </c>
      <c r="X50" s="89">
        <f t="shared" si="18"/>
        <v>-1</v>
      </c>
      <c r="Y50" s="89">
        <f t="shared" si="19"/>
        <v>-1</v>
      </c>
      <c r="Z50" s="96">
        <f t="shared" si="20"/>
        <v>0</v>
      </c>
      <c r="AA50" s="15"/>
      <c r="AB50" s="1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1:46" ht="24.75" customHeight="1" x14ac:dyDescent="0.2">
      <c r="A51" s="15"/>
      <c r="B51" s="97" t="s">
        <v>78</v>
      </c>
      <c r="C51" s="98" t="s">
        <v>79</v>
      </c>
      <c r="D51" s="99" t="s">
        <v>80</v>
      </c>
      <c r="E51" s="90"/>
      <c r="F51" s="91"/>
      <c r="G51" s="91"/>
      <c r="H51" s="91"/>
      <c r="I51" s="91"/>
      <c r="J51" s="92"/>
      <c r="K51" s="93"/>
      <c r="L51" s="85"/>
      <c r="M51" s="85"/>
      <c r="N51" s="85"/>
      <c r="O51" s="85"/>
      <c r="P51" s="100"/>
      <c r="Q51" s="85"/>
      <c r="R51" s="85"/>
      <c r="S51" s="85"/>
      <c r="T51" s="85"/>
      <c r="U51" s="88">
        <f t="shared" si="15"/>
        <v>-1</v>
      </c>
      <c r="V51" s="89">
        <f t="shared" si="16"/>
        <v>-1</v>
      </c>
      <c r="W51" s="89">
        <f t="shared" si="17"/>
        <v>-1</v>
      </c>
      <c r="X51" s="89">
        <f t="shared" si="18"/>
        <v>-1</v>
      </c>
      <c r="Y51" s="89">
        <f t="shared" si="19"/>
        <v>-1</v>
      </c>
      <c r="Z51" s="96">
        <f t="shared" si="20"/>
        <v>0</v>
      </c>
      <c r="AA51" s="15"/>
      <c r="AB51" s="1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:46" ht="24.75" customHeight="1" x14ac:dyDescent="0.2">
      <c r="A52" s="15"/>
      <c r="B52" s="101" t="s">
        <v>81</v>
      </c>
      <c r="C52" s="102" t="s">
        <v>82</v>
      </c>
      <c r="D52" s="103" t="s">
        <v>83</v>
      </c>
      <c r="E52" s="90"/>
      <c r="F52" s="91"/>
      <c r="G52" s="91"/>
      <c r="H52" s="91"/>
      <c r="I52" s="91"/>
      <c r="J52" s="92"/>
      <c r="K52" s="93"/>
      <c r="L52" s="85"/>
      <c r="M52" s="85"/>
      <c r="N52" s="85"/>
      <c r="O52" s="85"/>
      <c r="P52" s="100"/>
      <c r="Q52" s="85"/>
      <c r="R52" s="85"/>
      <c r="S52" s="85"/>
      <c r="T52" s="85"/>
      <c r="U52" s="88">
        <f t="shared" si="15"/>
        <v>-1</v>
      </c>
      <c r="V52" s="89">
        <f t="shared" si="16"/>
        <v>-1</v>
      </c>
      <c r="W52" s="89">
        <f t="shared" si="17"/>
        <v>-1</v>
      </c>
      <c r="X52" s="89">
        <f t="shared" si="18"/>
        <v>-1</v>
      </c>
      <c r="Y52" s="89">
        <f t="shared" si="19"/>
        <v>-1</v>
      </c>
      <c r="Z52" s="96">
        <f t="shared" si="20"/>
        <v>0</v>
      </c>
      <c r="AA52" s="15"/>
      <c r="AB52" s="1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spans="1:46" ht="24.75" customHeight="1" x14ac:dyDescent="0.2">
      <c r="A53" s="15"/>
      <c r="B53" s="101" t="s">
        <v>84</v>
      </c>
      <c r="C53" s="102" t="s">
        <v>85</v>
      </c>
      <c r="D53" s="103" t="s">
        <v>86</v>
      </c>
      <c r="E53" s="104"/>
      <c r="F53" s="105"/>
      <c r="G53" s="105"/>
      <c r="H53" s="105"/>
      <c r="I53" s="105"/>
      <c r="J53" s="106"/>
      <c r="K53" s="107"/>
      <c r="L53" s="108"/>
      <c r="M53" s="108"/>
      <c r="N53" s="108"/>
      <c r="O53" s="108"/>
      <c r="P53" s="109"/>
      <c r="Q53" s="85"/>
      <c r="R53" s="85"/>
      <c r="S53" s="85"/>
      <c r="T53" s="85"/>
      <c r="U53" s="110">
        <f t="shared" si="15"/>
        <v>-1</v>
      </c>
      <c r="V53" s="111">
        <f t="shared" si="16"/>
        <v>-1</v>
      </c>
      <c r="W53" s="111">
        <f t="shared" si="17"/>
        <v>-1</v>
      </c>
      <c r="X53" s="111">
        <f t="shared" si="18"/>
        <v>-1</v>
      </c>
      <c r="Y53" s="111">
        <f t="shared" si="19"/>
        <v>-1</v>
      </c>
      <c r="Z53" s="112">
        <f t="shared" si="20"/>
        <v>0</v>
      </c>
      <c r="AA53" s="15"/>
      <c r="AB53" s="1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6" ht="30" customHeight="1" x14ac:dyDescent="0.2">
      <c r="A54" s="113"/>
      <c r="B54" s="155" t="s">
        <v>87</v>
      </c>
      <c r="C54" s="156"/>
      <c r="D54" s="157"/>
      <c r="E54" s="114">
        <f t="shared" ref="E54:O54" si="21">E39</f>
        <v>1</v>
      </c>
      <c r="F54" s="114">
        <f t="shared" si="21"/>
        <v>1</v>
      </c>
      <c r="G54" s="114">
        <f t="shared" si="21"/>
        <v>1</v>
      </c>
      <c r="H54" s="114">
        <f t="shared" si="21"/>
        <v>1</v>
      </c>
      <c r="I54" s="114">
        <f t="shared" si="21"/>
        <v>1</v>
      </c>
      <c r="J54" s="114">
        <f t="shared" si="21"/>
        <v>0.9</v>
      </c>
      <c r="K54" s="114">
        <f t="shared" si="21"/>
        <v>0</v>
      </c>
      <c r="L54" s="114">
        <f t="shared" si="21"/>
        <v>0</v>
      </c>
      <c r="M54" s="114">
        <f t="shared" si="21"/>
        <v>0</v>
      </c>
      <c r="N54" s="114">
        <f t="shared" si="21"/>
        <v>0</v>
      </c>
      <c r="O54" s="114">
        <f t="shared" si="21"/>
        <v>0</v>
      </c>
      <c r="P54" s="119">
        <v>0.41670000000000001</v>
      </c>
      <c r="Q54" s="120">
        <v>0.1</v>
      </c>
      <c r="R54" s="121">
        <v>0.1</v>
      </c>
      <c r="S54" s="121">
        <v>0.1</v>
      </c>
      <c r="T54" s="122">
        <v>0.1</v>
      </c>
      <c r="U54" s="113"/>
      <c r="V54" s="113"/>
      <c r="W54" s="113"/>
      <c r="X54" s="113"/>
      <c r="Y54" s="113"/>
      <c r="Z54" s="113"/>
      <c r="AA54" s="113"/>
      <c r="AB54" s="123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</row>
    <row r="55" spans="1:46" ht="30" customHeight="1" x14ac:dyDescent="0.25">
      <c r="A55" s="113"/>
      <c r="B55" s="158"/>
      <c r="C55" s="159"/>
      <c r="D55" s="160"/>
      <c r="E55" s="125"/>
      <c r="F55" s="126"/>
      <c r="G55" s="127">
        <v>0.6</v>
      </c>
      <c r="H55" s="126"/>
      <c r="I55" s="126"/>
      <c r="J55" s="128"/>
      <c r="K55" s="127" t="s">
        <v>65</v>
      </c>
      <c r="L55" s="126"/>
      <c r="M55" s="126"/>
      <c r="N55" s="127">
        <v>0.6</v>
      </c>
      <c r="O55" s="126"/>
      <c r="P55" s="130"/>
      <c r="Q55" s="131">
        <v>0.1</v>
      </c>
      <c r="R55" s="133" t="s">
        <v>65</v>
      </c>
      <c r="S55" s="134">
        <v>0.3</v>
      </c>
      <c r="T55" s="136"/>
      <c r="U55" s="113"/>
      <c r="V55" s="113"/>
      <c r="W55" s="113"/>
      <c r="X55" s="113"/>
      <c r="Y55" s="113"/>
      <c r="Z55" s="113"/>
      <c r="AA55" s="113"/>
      <c r="AB55" s="123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</row>
    <row r="56" spans="1:46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1:4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ht="15.75" customHeight="1" x14ac:dyDescent="0.2"/>
    <row r="170" spans="1:46" ht="15.75" customHeight="1" x14ac:dyDescent="0.2"/>
    <row r="171" spans="1:46" ht="15.75" customHeight="1" x14ac:dyDescent="0.2"/>
    <row r="172" spans="1:46" ht="15.75" customHeight="1" x14ac:dyDescent="0.2"/>
    <row r="173" spans="1:46" ht="15.75" customHeight="1" x14ac:dyDescent="0.2"/>
    <row r="174" spans="1:46" ht="15.75" customHeight="1" x14ac:dyDescent="0.2"/>
    <row r="175" spans="1:46" ht="15.75" customHeight="1" x14ac:dyDescent="0.2"/>
    <row r="176" spans="1:4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B54:D55"/>
    <mergeCell ref="B14:D14"/>
    <mergeCell ref="E14:J14"/>
    <mergeCell ref="K14:T14"/>
    <mergeCell ref="B24:D25"/>
    <mergeCell ref="B29:D29"/>
    <mergeCell ref="E29:J29"/>
    <mergeCell ref="K29:T29"/>
    <mergeCell ref="U14:Z14"/>
    <mergeCell ref="T6:U6"/>
    <mergeCell ref="B39:D40"/>
    <mergeCell ref="B44:D44"/>
    <mergeCell ref="E44:J44"/>
    <mergeCell ref="K44:T44"/>
    <mergeCell ref="U44:Z44"/>
    <mergeCell ref="U29:Z29"/>
  </mergeCells>
  <conditionalFormatting sqref="U16:Z23">
    <cfRule type="cellIs" dxfId="195" priority="1" operator="lessThan">
      <formula>0</formula>
    </cfRule>
  </conditionalFormatting>
  <conditionalFormatting sqref="U16:Z23">
    <cfRule type="cellIs" dxfId="194" priority="2" operator="greaterThan">
      <formula>0</formula>
    </cfRule>
  </conditionalFormatting>
  <conditionalFormatting sqref="U16:Z23">
    <cfRule type="cellIs" dxfId="193" priority="3" operator="lessThan">
      <formula>0</formula>
    </cfRule>
  </conditionalFormatting>
  <conditionalFormatting sqref="U16:Z23">
    <cfRule type="cellIs" dxfId="192" priority="4" operator="equal">
      <formula>$Z$16</formula>
    </cfRule>
  </conditionalFormatting>
  <conditionalFormatting sqref="U16:Z23">
    <cfRule type="cellIs" dxfId="191" priority="5" operator="equal">
      <formula>-1</formula>
    </cfRule>
  </conditionalFormatting>
  <conditionalFormatting sqref="U16:Z23">
    <cfRule type="cellIs" dxfId="190" priority="6" operator="equal">
      <formula>$U$16</formula>
    </cfRule>
  </conditionalFormatting>
  <conditionalFormatting sqref="V16:Y23">
    <cfRule type="cellIs" dxfId="189" priority="7" operator="lessThan">
      <formula>0</formula>
    </cfRule>
  </conditionalFormatting>
  <conditionalFormatting sqref="U31:Z38">
    <cfRule type="cellIs" dxfId="188" priority="8" operator="lessThan">
      <formula>0</formula>
    </cfRule>
  </conditionalFormatting>
  <conditionalFormatting sqref="U31:Z38">
    <cfRule type="cellIs" dxfId="187" priority="9" operator="greaterThan">
      <formula>0</formula>
    </cfRule>
  </conditionalFormatting>
  <conditionalFormatting sqref="U31:Z38">
    <cfRule type="cellIs" dxfId="186" priority="10" operator="lessThan">
      <formula>0</formula>
    </cfRule>
  </conditionalFormatting>
  <conditionalFormatting sqref="U31:Z38">
    <cfRule type="cellIs" dxfId="185" priority="11" operator="equal">
      <formula>$Z$16</formula>
    </cfRule>
  </conditionalFormatting>
  <conditionalFormatting sqref="U31:Z38">
    <cfRule type="cellIs" dxfId="184" priority="12" operator="equal">
      <formula>-1</formula>
    </cfRule>
  </conditionalFormatting>
  <conditionalFormatting sqref="U31:Z38">
    <cfRule type="cellIs" dxfId="183" priority="13" operator="equal">
      <formula>$U$16</formula>
    </cfRule>
  </conditionalFormatting>
  <conditionalFormatting sqref="V31:Y38">
    <cfRule type="cellIs" dxfId="182" priority="14" operator="lessThan">
      <formula>0</formula>
    </cfRule>
  </conditionalFormatting>
  <conditionalFormatting sqref="U46:Z53">
    <cfRule type="cellIs" dxfId="181" priority="15" operator="lessThan">
      <formula>0</formula>
    </cfRule>
  </conditionalFormatting>
  <conditionalFormatting sqref="U46:Z53">
    <cfRule type="cellIs" dxfId="180" priority="16" operator="greaterThan">
      <formula>0</formula>
    </cfRule>
  </conditionalFormatting>
  <conditionalFormatting sqref="U46:Z53">
    <cfRule type="cellIs" dxfId="179" priority="17" operator="lessThan">
      <formula>0</formula>
    </cfRule>
  </conditionalFormatting>
  <conditionalFormatting sqref="U46:Z53">
    <cfRule type="cellIs" dxfId="178" priority="18" operator="equal">
      <formula>$Z$16</formula>
    </cfRule>
  </conditionalFormatting>
  <conditionalFormatting sqref="U46:Z53">
    <cfRule type="cellIs" dxfId="177" priority="19" operator="equal">
      <formula>-1</formula>
    </cfRule>
  </conditionalFormatting>
  <conditionalFormatting sqref="U46:Z53">
    <cfRule type="cellIs" dxfId="176" priority="20" operator="equal">
      <formula>$U$16</formula>
    </cfRule>
  </conditionalFormatting>
  <conditionalFormatting sqref="V46:Y53">
    <cfRule type="cellIs" dxfId="175" priority="21" operator="lessThan">
      <formula>0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baseColWidth="10" defaultColWidth="12.625" defaultRowHeight="15" customHeight="1" x14ac:dyDescent="0.2"/>
  <cols>
    <col min="1" max="1" width="10" customWidth="1"/>
    <col min="2" max="2" width="17.125" customWidth="1"/>
    <col min="3" max="3" width="14.625" customWidth="1"/>
    <col min="4" max="4" width="15.375" customWidth="1"/>
    <col min="5" max="7" width="9.375" customWidth="1"/>
    <col min="8" max="8" width="14" customWidth="1"/>
    <col min="9" max="15" width="9.375" customWidth="1"/>
    <col min="16" max="16" width="1.25" customWidth="1"/>
    <col min="17" max="17" width="10.75" customWidth="1"/>
    <col min="18" max="18" width="14.125" customWidth="1"/>
    <col min="19" max="26" width="9.375" customWidth="1"/>
    <col min="27" max="28" width="10" customWidth="1"/>
    <col min="29" max="46" width="9.375" customWidth="1"/>
  </cols>
  <sheetData>
    <row r="1" spans="1:46" ht="31.5" x14ac:dyDescent="0.5">
      <c r="A1" s="3"/>
      <c r="B1" s="3" t="s">
        <v>0</v>
      </c>
      <c r="C1" s="3"/>
      <c r="D1" s="3"/>
      <c r="E1" s="3" t="s">
        <v>1</v>
      </c>
      <c r="F1" s="3"/>
      <c r="G1" s="3"/>
      <c r="H1" s="3"/>
      <c r="I1" s="3"/>
      <c r="J1" s="3"/>
      <c r="K1" s="3"/>
      <c r="L1" s="3"/>
      <c r="M1" s="3" t="s">
        <v>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31.5" x14ac:dyDescent="0.5">
      <c r="A3" s="5"/>
      <c r="B3" s="9" t="s">
        <v>4</v>
      </c>
      <c r="C3" s="5"/>
      <c r="D3" s="5"/>
      <c r="E3" s="5"/>
      <c r="F3" s="3" t="s">
        <v>6</v>
      </c>
      <c r="G3" s="3"/>
      <c r="H3" s="3"/>
      <c r="I3" s="3"/>
      <c r="J3" s="3"/>
      <c r="K3" s="3"/>
      <c r="L3" s="3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9.5" customHeight="1" x14ac:dyDescent="0.25">
      <c r="A4" s="11"/>
      <c r="B4" s="11"/>
      <c r="C4" s="11"/>
      <c r="D4" s="170" t="s">
        <v>4</v>
      </c>
      <c r="E4" s="163"/>
      <c r="F4" s="168" t="s">
        <v>7</v>
      </c>
      <c r="G4" s="152"/>
      <c r="H4" s="163"/>
      <c r="I4" s="13"/>
      <c r="J4" s="14"/>
      <c r="K4" s="16" t="s">
        <v>9</v>
      </c>
      <c r="L4" s="1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/>
      <c r="AT4" s="24"/>
    </row>
    <row r="5" spans="1:46" ht="33.75" customHeight="1" x14ac:dyDescent="0.25">
      <c r="A5" s="11"/>
      <c r="B5" s="11"/>
      <c r="C5" s="11"/>
      <c r="D5" s="27" t="s">
        <v>14</v>
      </c>
      <c r="E5" s="28"/>
      <c r="F5" s="28" t="s">
        <v>12</v>
      </c>
      <c r="G5" s="28" t="s">
        <v>17</v>
      </c>
      <c r="H5" s="28" t="s">
        <v>18</v>
      </c>
      <c r="I5" s="30" t="s">
        <v>19</v>
      </c>
      <c r="J5" s="32" t="s">
        <v>21</v>
      </c>
      <c r="K5" s="30" t="s">
        <v>22</v>
      </c>
      <c r="L5" s="34" t="s">
        <v>23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2"/>
      <c r="AD5" s="22"/>
      <c r="AE5" s="22"/>
      <c r="AF5" s="22"/>
      <c r="AG5" s="22"/>
      <c r="AH5" s="22"/>
      <c r="AI5" s="22"/>
      <c r="AJ5" s="22"/>
      <c r="AK5" s="22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23.25" customHeight="1" x14ac:dyDescent="0.45">
      <c r="A6" s="11"/>
      <c r="B6" s="11"/>
      <c r="C6" s="11"/>
      <c r="D6" s="167" t="s">
        <v>26</v>
      </c>
      <c r="E6" s="144"/>
      <c r="F6" s="37">
        <v>231</v>
      </c>
      <c r="G6" s="39">
        <v>11</v>
      </c>
      <c r="H6" s="40">
        <v>0</v>
      </c>
      <c r="I6" s="42">
        <v>3</v>
      </c>
      <c r="J6" s="46">
        <v>8</v>
      </c>
      <c r="K6" s="48">
        <f t="shared" ref="K6:K9" si="0">+I6/G6</f>
        <v>0.27272727272727271</v>
      </c>
      <c r="L6" s="49">
        <f t="shared" ref="L6:L7" si="1">+J6/G6</f>
        <v>0.72727272727272729</v>
      </c>
      <c r="M6" s="11"/>
      <c r="N6" s="11"/>
      <c r="O6" s="11"/>
      <c r="P6" s="11"/>
      <c r="Q6" s="11"/>
      <c r="R6" s="11"/>
      <c r="S6" s="11"/>
      <c r="T6" s="11"/>
      <c r="U6" s="169"/>
      <c r="V6" s="150"/>
      <c r="W6" s="11"/>
      <c r="X6" s="11"/>
      <c r="Y6" s="11"/>
      <c r="Z6" s="11"/>
      <c r="AA6" s="11"/>
      <c r="AB6" s="11"/>
      <c r="AC6" s="22"/>
      <c r="AD6" s="22"/>
      <c r="AE6" s="22"/>
      <c r="AF6" s="22"/>
      <c r="AG6" s="22"/>
      <c r="AH6" s="22"/>
      <c r="AI6" s="22"/>
      <c r="AJ6" s="22"/>
      <c r="AK6" s="22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17.25" customHeight="1" x14ac:dyDescent="0.25">
      <c r="A7" s="11"/>
      <c r="B7" s="11"/>
      <c r="C7" s="11"/>
      <c r="D7" s="167" t="s">
        <v>30</v>
      </c>
      <c r="E7" s="144"/>
      <c r="F7" s="37">
        <v>126</v>
      </c>
      <c r="G7" s="39">
        <v>6</v>
      </c>
      <c r="H7" s="40">
        <v>0</v>
      </c>
      <c r="I7" s="42">
        <v>2</v>
      </c>
      <c r="J7" s="46">
        <v>4</v>
      </c>
      <c r="K7" s="48">
        <f t="shared" si="0"/>
        <v>0.33333333333333331</v>
      </c>
      <c r="L7" s="49">
        <f t="shared" si="1"/>
        <v>0.66666666666666663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2"/>
      <c r="AD7" s="22"/>
      <c r="AE7" s="22"/>
      <c r="AF7" s="22"/>
      <c r="AG7" s="22"/>
      <c r="AH7" s="22"/>
      <c r="AI7" s="22"/>
      <c r="AJ7" s="22"/>
      <c r="AK7" s="22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19.5" customHeight="1" x14ac:dyDescent="0.25">
      <c r="A8" s="11"/>
      <c r="B8" s="11"/>
      <c r="C8" s="11"/>
      <c r="D8" s="167" t="s">
        <v>32</v>
      </c>
      <c r="E8" s="144"/>
      <c r="F8" s="37">
        <v>126</v>
      </c>
      <c r="G8" s="39">
        <v>6</v>
      </c>
      <c r="H8" s="40">
        <v>0</v>
      </c>
      <c r="I8" s="42">
        <v>6</v>
      </c>
      <c r="J8" s="46">
        <v>0</v>
      </c>
      <c r="K8" s="48">
        <f t="shared" si="0"/>
        <v>1</v>
      </c>
      <c r="L8" s="49"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2"/>
      <c r="AD8" s="22"/>
      <c r="AE8" s="22"/>
      <c r="AF8" s="22"/>
      <c r="AG8" s="22"/>
      <c r="AH8" s="22"/>
      <c r="AI8" s="22"/>
      <c r="AJ8" s="22"/>
      <c r="AK8" s="22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7.25" customHeight="1" x14ac:dyDescent="0.25">
      <c r="A9" s="11"/>
      <c r="B9" s="11"/>
      <c r="C9" s="11"/>
      <c r="D9" s="167" t="s">
        <v>34</v>
      </c>
      <c r="E9" s="144"/>
      <c r="F9" s="37">
        <v>84</v>
      </c>
      <c r="G9" s="39">
        <v>4</v>
      </c>
      <c r="H9" s="40">
        <v>0</v>
      </c>
      <c r="I9" s="42">
        <v>4</v>
      </c>
      <c r="J9" s="46">
        <v>0</v>
      </c>
      <c r="K9" s="48">
        <f t="shared" si="0"/>
        <v>1</v>
      </c>
      <c r="L9" s="49"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2"/>
      <c r="AD9" s="22"/>
      <c r="AE9" s="22"/>
      <c r="AF9" s="22"/>
      <c r="AG9" s="22"/>
      <c r="AH9" s="22"/>
      <c r="AI9" s="22"/>
      <c r="AJ9" s="22"/>
      <c r="AK9" s="22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9.5" customHeight="1" x14ac:dyDescent="0.25">
      <c r="A10" s="11"/>
      <c r="B10" s="11"/>
      <c r="C10" s="11"/>
      <c r="D10" s="167" t="s">
        <v>37</v>
      </c>
      <c r="E10" s="144"/>
      <c r="F10" s="37">
        <v>410</v>
      </c>
      <c r="G10" s="39">
        <v>0</v>
      </c>
      <c r="H10" s="40">
        <v>0</v>
      </c>
      <c r="I10" s="42">
        <v>0</v>
      </c>
      <c r="J10" s="46">
        <v>0</v>
      </c>
      <c r="K10" s="48"/>
      <c r="L10" s="4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22"/>
      <c r="AD10" s="22"/>
      <c r="AE10" s="22"/>
      <c r="AF10" s="22"/>
      <c r="AG10" s="22"/>
      <c r="AH10" s="22"/>
      <c r="AI10" s="22"/>
      <c r="AJ10" s="22"/>
      <c r="AK10" s="22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ht="19.5" customHeight="1" x14ac:dyDescent="0.25">
      <c r="A11" s="11"/>
      <c r="B11" s="11"/>
      <c r="C11" s="11"/>
      <c r="D11" s="167" t="s">
        <v>40</v>
      </c>
      <c r="E11" s="144"/>
      <c r="F11" s="37">
        <v>63</v>
      </c>
      <c r="G11" s="39">
        <v>3</v>
      </c>
      <c r="H11" s="40">
        <v>0</v>
      </c>
      <c r="I11" s="42">
        <v>3</v>
      </c>
      <c r="J11" s="46">
        <v>0</v>
      </c>
      <c r="K11" s="48">
        <f>+I11/G11</f>
        <v>1</v>
      </c>
      <c r="L11" s="49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22"/>
      <c r="AD11" s="22"/>
      <c r="AE11" s="22"/>
      <c r="AF11" s="22"/>
      <c r="AG11" s="22"/>
      <c r="AH11" s="22"/>
      <c r="AI11" s="22"/>
      <c r="AJ11" s="22"/>
      <c r="AK11" s="22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ht="19.5" customHeight="1" x14ac:dyDescent="0.25">
      <c r="A12" s="11"/>
      <c r="B12" s="11"/>
      <c r="C12" s="11"/>
      <c r="D12" s="57" t="s">
        <v>38</v>
      </c>
      <c r="E12" s="58"/>
      <c r="F12" s="59">
        <f t="shared" ref="F12:J12" si="2">SUM(F6:F11)</f>
        <v>1040</v>
      </c>
      <c r="G12" s="59">
        <f t="shared" si="2"/>
        <v>30</v>
      </c>
      <c r="H12" s="59">
        <f t="shared" si="2"/>
        <v>0</v>
      </c>
      <c r="I12" s="60">
        <f t="shared" si="2"/>
        <v>18</v>
      </c>
      <c r="J12" s="62">
        <f t="shared" si="2"/>
        <v>12</v>
      </c>
      <c r="K12" s="63"/>
      <c r="L12" s="6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22"/>
      <c r="AD12" s="22"/>
      <c r="AE12" s="22"/>
      <c r="AF12" s="22"/>
      <c r="AG12" s="22"/>
      <c r="AH12" s="22"/>
      <c r="AI12" s="22"/>
      <c r="AJ12" s="22"/>
      <c r="AK12" s="22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24.75" customHeight="1" x14ac:dyDescent="0.2">
      <c r="A14" s="11"/>
      <c r="B14" s="161" t="s">
        <v>41</v>
      </c>
      <c r="C14" s="152"/>
      <c r="D14" s="163"/>
      <c r="E14" s="165" t="s">
        <v>42</v>
      </c>
      <c r="F14" s="152"/>
      <c r="G14" s="152"/>
      <c r="H14" s="152"/>
      <c r="I14" s="152"/>
      <c r="J14" s="153"/>
      <c r="K14" s="164" t="s">
        <v>43</v>
      </c>
      <c r="L14" s="152"/>
      <c r="M14" s="152"/>
      <c r="N14" s="152"/>
      <c r="O14" s="152"/>
      <c r="P14" s="152"/>
      <c r="Q14" s="152"/>
      <c r="R14" s="152"/>
      <c r="S14" s="152"/>
      <c r="T14" s="153"/>
      <c r="U14" s="166" t="s">
        <v>44</v>
      </c>
      <c r="V14" s="152"/>
      <c r="W14" s="152"/>
      <c r="X14" s="152"/>
      <c r="Y14" s="152"/>
      <c r="Z14" s="153"/>
      <c r="AA14" s="11"/>
      <c r="AB14" s="11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24.75" customHeight="1" x14ac:dyDescent="0.2">
      <c r="A15" s="11"/>
      <c r="B15" s="65" t="s">
        <v>45</v>
      </c>
      <c r="C15" s="66" t="s">
        <v>46</v>
      </c>
      <c r="D15" s="84" t="s">
        <v>47</v>
      </c>
      <c r="E15" s="86" t="s">
        <v>40</v>
      </c>
      <c r="F15" s="72" t="s">
        <v>61</v>
      </c>
      <c r="G15" s="72" t="s">
        <v>62</v>
      </c>
      <c r="H15" s="72" t="s">
        <v>63</v>
      </c>
      <c r="I15" s="72" t="s">
        <v>64</v>
      </c>
      <c r="J15" s="87" t="s">
        <v>53</v>
      </c>
      <c r="K15" s="86" t="s">
        <v>40</v>
      </c>
      <c r="L15" s="72" t="s">
        <v>61</v>
      </c>
      <c r="M15" s="72" t="s">
        <v>62</v>
      </c>
      <c r="N15" s="72" t="s">
        <v>63</v>
      </c>
      <c r="O15" s="72" t="s">
        <v>64</v>
      </c>
      <c r="P15" s="72" t="s">
        <v>65</v>
      </c>
      <c r="Q15" s="72" t="s">
        <v>53</v>
      </c>
      <c r="R15" s="73" t="s">
        <v>55</v>
      </c>
      <c r="S15" s="73" t="s">
        <v>56</v>
      </c>
      <c r="T15" s="74" t="s">
        <v>57</v>
      </c>
      <c r="U15" s="68" t="s">
        <v>40</v>
      </c>
      <c r="V15" s="69" t="s">
        <v>61</v>
      </c>
      <c r="W15" s="69" t="s">
        <v>62</v>
      </c>
      <c r="X15" s="69" t="s">
        <v>63</v>
      </c>
      <c r="Y15" s="69" t="s">
        <v>64</v>
      </c>
      <c r="Z15" s="70" t="s">
        <v>53</v>
      </c>
      <c r="AA15" s="11"/>
      <c r="AB15" s="11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24.75" customHeight="1" x14ac:dyDescent="0.2">
      <c r="A16" s="11"/>
      <c r="B16" s="75" t="str">
        <f>'PROYECTO  I - 1º CURSO'!B16</f>
        <v xml:space="preserve">PAVÓN </v>
      </c>
      <c r="C16" s="75" t="str">
        <f>'PROYECTO  I - 1º CURSO'!C16</f>
        <v>ARAGÓN</v>
      </c>
      <c r="D16" s="75" t="str">
        <f>'PROYECTO  I - 1º CURSO'!D16</f>
        <v>ANGEL</v>
      </c>
      <c r="E16" s="90"/>
      <c r="F16" s="91"/>
      <c r="G16" s="91"/>
      <c r="H16" s="91"/>
      <c r="I16" s="91"/>
      <c r="J16" s="92"/>
      <c r="K16" s="93"/>
      <c r="L16" s="85"/>
      <c r="M16" s="85"/>
      <c r="N16" s="85"/>
      <c r="O16" s="85"/>
      <c r="P16" s="94"/>
      <c r="Q16" s="85"/>
      <c r="R16" s="85"/>
      <c r="S16" s="85"/>
      <c r="T16" s="95"/>
      <c r="U16" s="88">
        <f t="shared" ref="U16:U23" si="3">((((E16*$E$24)+((K16*$K$24))+((Q16*$Q$24)*$Q$25)+((R16*$R$24)+(S16*$S$24)+(T16*$T$24))*$S$25))-1)</f>
        <v>-1</v>
      </c>
      <c r="V16" s="89">
        <f t="shared" ref="V16:V23" si="4">(((F16*$F$24)+((L16*$L$24)+((Q16*$Q$24)*$Q$25)+((R16*$R$24)+(S16*$S$24)+(T16*$T$24))*$S$25))-1)</f>
        <v>-1</v>
      </c>
      <c r="W16" s="89">
        <f t="shared" ref="W16:W23" si="5">(((G16*$G$24)+((M16*$M$24)*$G$25)+((Q16*$Q$24)+((R16*$R$24)+(S16*$S$24)+(T16*$T$24)))))-1</f>
        <v>-1</v>
      </c>
      <c r="X16" s="89">
        <f t="shared" ref="X16:X23" si="6">(((H16*$H$24)+((N16*$N$24)*$N$25)+((Q16*$Q$24))+((R16*$R$24)+(S16*$S$24)+(T16*$T$24))))-1</f>
        <v>-1</v>
      </c>
      <c r="Y16" s="89">
        <f t="shared" ref="Y16:Y23" si="7">(((I16*$I$24)+((O16*$O$24)*$G$25)+((Q16*$Q$24))+((R16*$R$24)+(S16*$S$24)+(T16*$T$24))))-1</f>
        <v>-1</v>
      </c>
      <c r="Z16" s="96">
        <f t="shared" ref="Z16:Z23" si="8">(((J16*$J$24)+((Q16*$Q$24)*$G$25)))</f>
        <v>0</v>
      </c>
      <c r="AA16" s="11"/>
      <c r="AB16" s="11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24.75" customHeight="1" x14ac:dyDescent="0.2">
      <c r="A17" s="11"/>
      <c r="B17" s="75" t="str">
        <f>'PROYECTO  I - 1º CURSO'!B17</f>
        <v>PEREZ</v>
      </c>
      <c r="C17" s="75" t="str">
        <f>'PROYECTO  I - 1º CURSO'!C17</f>
        <v>BERMÚDEZ</v>
      </c>
      <c r="D17" s="75" t="str">
        <f>'PROYECTO  I - 1º CURSO'!D17</f>
        <v>MOÍSES</v>
      </c>
      <c r="E17" s="90"/>
      <c r="F17" s="91"/>
      <c r="G17" s="91"/>
      <c r="H17" s="91"/>
      <c r="I17" s="91"/>
      <c r="J17" s="92"/>
      <c r="K17" s="93"/>
      <c r="L17" s="85"/>
      <c r="M17" s="85"/>
      <c r="N17" s="85"/>
      <c r="O17" s="85"/>
      <c r="P17" s="94"/>
      <c r="Q17" s="85"/>
      <c r="R17" s="85"/>
      <c r="S17" s="85"/>
      <c r="T17" s="95"/>
      <c r="U17" s="88">
        <f t="shared" si="3"/>
        <v>-1</v>
      </c>
      <c r="V17" s="89">
        <f t="shared" si="4"/>
        <v>-1</v>
      </c>
      <c r="W17" s="89">
        <f t="shared" si="5"/>
        <v>-1</v>
      </c>
      <c r="X17" s="89">
        <f t="shared" si="6"/>
        <v>-1</v>
      </c>
      <c r="Y17" s="89">
        <f t="shared" si="7"/>
        <v>-1</v>
      </c>
      <c r="Z17" s="96">
        <f t="shared" si="8"/>
        <v>0</v>
      </c>
      <c r="AA17" s="11"/>
      <c r="AB17" s="11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ht="24.75" customHeight="1" x14ac:dyDescent="0.2">
      <c r="A18" s="11"/>
      <c r="B18" s="75" t="str">
        <f>'PROYECTO  I - 1º CURSO'!B18</f>
        <v>DE ALBA</v>
      </c>
      <c r="C18" s="75" t="str">
        <f>'PROYECTO  I - 1º CURSO'!C18</f>
        <v>GONZÁLEZ</v>
      </c>
      <c r="D18" s="75" t="str">
        <f>'PROYECTO  I - 1º CURSO'!D18</f>
        <v>TOMÁS</v>
      </c>
      <c r="E18" s="90"/>
      <c r="F18" s="91"/>
      <c r="G18" s="91"/>
      <c r="H18" s="91"/>
      <c r="I18" s="91"/>
      <c r="J18" s="92"/>
      <c r="K18" s="93"/>
      <c r="L18" s="85"/>
      <c r="M18" s="85"/>
      <c r="N18" s="85"/>
      <c r="O18" s="85"/>
      <c r="P18" s="94"/>
      <c r="Q18" s="85"/>
      <c r="R18" s="85"/>
      <c r="S18" s="85"/>
      <c r="T18" s="95"/>
      <c r="U18" s="88">
        <f t="shared" si="3"/>
        <v>-1</v>
      </c>
      <c r="V18" s="89">
        <f t="shared" si="4"/>
        <v>-1</v>
      </c>
      <c r="W18" s="89">
        <f t="shared" si="5"/>
        <v>-1</v>
      </c>
      <c r="X18" s="89">
        <f t="shared" si="6"/>
        <v>-1</v>
      </c>
      <c r="Y18" s="89">
        <f t="shared" si="7"/>
        <v>-1</v>
      </c>
      <c r="Z18" s="96">
        <f t="shared" si="8"/>
        <v>0</v>
      </c>
      <c r="AA18" s="11"/>
      <c r="AB18" s="11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ht="24.75" customHeight="1" x14ac:dyDescent="0.2">
      <c r="A19" s="11"/>
      <c r="B19" s="75" t="str">
        <f>'PROYECTO  I - 1º CURSO'!B19</f>
        <v>SUAZO</v>
      </c>
      <c r="C19" s="75" t="str">
        <f>'PROYECTO  I - 1º CURSO'!C19</f>
        <v>MORENO</v>
      </c>
      <c r="D19" s="75" t="str">
        <f>'PROYECTO  I - 1º CURSO'!D19</f>
        <v>JOSÉ ANG</v>
      </c>
      <c r="E19" s="90"/>
      <c r="F19" s="91"/>
      <c r="G19" s="91"/>
      <c r="H19" s="91"/>
      <c r="I19" s="91"/>
      <c r="J19" s="92"/>
      <c r="K19" s="93"/>
      <c r="L19" s="85"/>
      <c r="M19" s="85"/>
      <c r="N19" s="85"/>
      <c r="O19" s="85"/>
      <c r="P19" s="94"/>
      <c r="Q19" s="85"/>
      <c r="R19" s="85"/>
      <c r="S19" s="85"/>
      <c r="T19" s="95"/>
      <c r="U19" s="88">
        <f t="shared" si="3"/>
        <v>-1</v>
      </c>
      <c r="V19" s="89">
        <f t="shared" si="4"/>
        <v>-1</v>
      </c>
      <c r="W19" s="89">
        <f t="shared" si="5"/>
        <v>-1</v>
      </c>
      <c r="X19" s="89">
        <f t="shared" si="6"/>
        <v>-1</v>
      </c>
      <c r="Y19" s="89">
        <f t="shared" si="7"/>
        <v>-1</v>
      </c>
      <c r="Z19" s="96">
        <f t="shared" si="8"/>
        <v>0</v>
      </c>
      <c r="AA19" s="11"/>
      <c r="AB19" s="11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ht="24.75" customHeight="1" x14ac:dyDescent="0.2">
      <c r="A20" s="11"/>
      <c r="B20" s="75" t="str">
        <f>'PROYECTO  I - 1º CURSO'!B20</f>
        <v>VALLADARES</v>
      </c>
      <c r="C20" s="75" t="str">
        <f>'PROYECTO  I - 1º CURSO'!C20</f>
        <v>BARRIOS</v>
      </c>
      <c r="D20" s="75" t="str">
        <f>'PROYECTO  I - 1º CURSO'!D20</f>
        <v>JOSÉ M</v>
      </c>
      <c r="E20" s="90"/>
      <c r="F20" s="91"/>
      <c r="G20" s="91"/>
      <c r="H20" s="91"/>
      <c r="I20" s="91"/>
      <c r="J20" s="92"/>
      <c r="K20" s="93"/>
      <c r="L20" s="85"/>
      <c r="M20" s="85"/>
      <c r="N20" s="85"/>
      <c r="O20" s="85"/>
      <c r="P20" s="94"/>
      <c r="Q20" s="85"/>
      <c r="R20" s="85"/>
      <c r="S20" s="85"/>
      <c r="T20" s="95"/>
      <c r="U20" s="88">
        <f t="shared" si="3"/>
        <v>-1</v>
      </c>
      <c r="V20" s="89">
        <f t="shared" si="4"/>
        <v>-1</v>
      </c>
      <c r="W20" s="89">
        <f t="shared" si="5"/>
        <v>-1</v>
      </c>
      <c r="X20" s="89">
        <f t="shared" si="6"/>
        <v>-1</v>
      </c>
      <c r="Y20" s="89">
        <f t="shared" si="7"/>
        <v>-1</v>
      </c>
      <c r="Z20" s="96">
        <f t="shared" si="8"/>
        <v>0</v>
      </c>
      <c r="AA20" s="11"/>
      <c r="AB20" s="11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24.75" customHeight="1" x14ac:dyDescent="0.2">
      <c r="A21" s="11"/>
      <c r="B21" s="75" t="str">
        <f>'PROYECTO  I - 1º CURSO'!B21</f>
        <v>CARAVACA</v>
      </c>
      <c r="C21" s="75" t="str">
        <f>'PROYECTO  I - 1º CURSO'!C21</f>
        <v>RODRÍGUEZ</v>
      </c>
      <c r="D21" s="75" t="str">
        <f>'PROYECTO  I - 1º CURSO'!D21</f>
        <v>FCO ASIS</v>
      </c>
      <c r="E21" s="90"/>
      <c r="F21" s="91"/>
      <c r="G21" s="91"/>
      <c r="H21" s="91"/>
      <c r="I21" s="91"/>
      <c r="J21" s="92"/>
      <c r="K21" s="93"/>
      <c r="L21" s="85"/>
      <c r="M21" s="85"/>
      <c r="N21" s="85"/>
      <c r="O21" s="85"/>
      <c r="P21" s="94"/>
      <c r="Q21" s="85"/>
      <c r="R21" s="85"/>
      <c r="S21" s="85"/>
      <c r="T21" s="95"/>
      <c r="U21" s="88">
        <f t="shared" si="3"/>
        <v>-1</v>
      </c>
      <c r="V21" s="89">
        <f t="shared" si="4"/>
        <v>-1</v>
      </c>
      <c r="W21" s="89">
        <f t="shared" si="5"/>
        <v>-1</v>
      </c>
      <c r="X21" s="89">
        <f t="shared" si="6"/>
        <v>-1</v>
      </c>
      <c r="Y21" s="89">
        <f t="shared" si="7"/>
        <v>-1</v>
      </c>
      <c r="Z21" s="96">
        <f t="shared" si="8"/>
        <v>0</v>
      </c>
      <c r="AA21" s="11"/>
      <c r="AB21" s="11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ht="24.75" customHeight="1" x14ac:dyDescent="0.2">
      <c r="A22" s="11"/>
      <c r="B22" s="75" t="str">
        <f>'PROYECTO  I - 1º CURSO'!B22</f>
        <v>FERNÁNDEZ</v>
      </c>
      <c r="C22" s="75" t="str">
        <f>'PROYECTO  I - 1º CURSO'!C22</f>
        <v>MARTÍN</v>
      </c>
      <c r="D22" s="75" t="str">
        <f>'PROYECTO  I - 1º CURSO'!D22</f>
        <v>JAVIER</v>
      </c>
      <c r="E22" s="90"/>
      <c r="F22" s="91"/>
      <c r="G22" s="91"/>
      <c r="H22" s="91"/>
      <c r="I22" s="91"/>
      <c r="J22" s="92"/>
      <c r="K22" s="93"/>
      <c r="L22" s="85"/>
      <c r="M22" s="85"/>
      <c r="N22" s="85"/>
      <c r="O22" s="85"/>
      <c r="P22" s="94"/>
      <c r="Q22" s="85"/>
      <c r="R22" s="85"/>
      <c r="S22" s="85"/>
      <c r="T22" s="95"/>
      <c r="U22" s="88">
        <f t="shared" si="3"/>
        <v>-1</v>
      </c>
      <c r="V22" s="89">
        <f t="shared" si="4"/>
        <v>-1</v>
      </c>
      <c r="W22" s="89">
        <f t="shared" si="5"/>
        <v>-1</v>
      </c>
      <c r="X22" s="89">
        <f t="shared" si="6"/>
        <v>-1</v>
      </c>
      <c r="Y22" s="89">
        <f t="shared" si="7"/>
        <v>-1</v>
      </c>
      <c r="Z22" s="96">
        <f t="shared" si="8"/>
        <v>0</v>
      </c>
      <c r="AA22" s="11"/>
      <c r="AB22" s="11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24.75" customHeight="1" x14ac:dyDescent="0.2">
      <c r="A23" s="11"/>
      <c r="B23" s="75" t="str">
        <f>'PROYECTO  I - 1º CURSO'!B23</f>
        <v>BARRAL</v>
      </c>
      <c r="C23" s="75" t="str">
        <f>'PROYECTO  I - 1º CURSO'!C23</f>
        <v>CALLEJÓN</v>
      </c>
      <c r="D23" s="75" t="str">
        <f>'PROYECTO  I - 1º CURSO'!D23</f>
        <v>ROB. MAN</v>
      </c>
      <c r="E23" s="90"/>
      <c r="F23" s="91"/>
      <c r="G23" s="91"/>
      <c r="H23" s="91"/>
      <c r="I23" s="91"/>
      <c r="J23" s="92"/>
      <c r="K23" s="93"/>
      <c r="L23" s="85"/>
      <c r="M23" s="85"/>
      <c r="N23" s="85"/>
      <c r="O23" s="85"/>
      <c r="P23" s="94"/>
      <c r="Q23" s="85"/>
      <c r="R23" s="85"/>
      <c r="S23" s="85"/>
      <c r="T23" s="95"/>
      <c r="U23" s="88">
        <f t="shared" si="3"/>
        <v>-1</v>
      </c>
      <c r="V23" s="89">
        <f t="shared" si="4"/>
        <v>-1</v>
      </c>
      <c r="W23" s="89">
        <f t="shared" si="5"/>
        <v>-1</v>
      </c>
      <c r="X23" s="89">
        <f t="shared" si="6"/>
        <v>-1</v>
      </c>
      <c r="Y23" s="89">
        <f t="shared" si="7"/>
        <v>-1</v>
      </c>
      <c r="Z23" s="96">
        <f t="shared" si="8"/>
        <v>0</v>
      </c>
      <c r="AA23" s="11"/>
      <c r="AB23" s="11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30" customHeight="1" x14ac:dyDescent="0.2">
      <c r="A24" s="129"/>
      <c r="B24" s="155" t="s">
        <v>87</v>
      </c>
      <c r="C24" s="156"/>
      <c r="D24" s="157"/>
      <c r="E24" s="132">
        <f>K11</f>
        <v>1</v>
      </c>
      <c r="F24" s="135">
        <f>K9</f>
        <v>1</v>
      </c>
      <c r="G24" s="135">
        <f>K6</f>
        <v>0.27272727272727271</v>
      </c>
      <c r="H24" s="135">
        <f t="shared" ref="H24:I24" si="9">K7</f>
        <v>0.33333333333333331</v>
      </c>
      <c r="I24" s="135">
        <f t="shared" si="9"/>
        <v>0.66666666666666663</v>
      </c>
      <c r="J24" s="137">
        <v>0.9</v>
      </c>
      <c r="K24" s="132">
        <f>L11</f>
        <v>0</v>
      </c>
      <c r="L24" s="135">
        <f>L9</f>
        <v>0</v>
      </c>
      <c r="M24" s="135">
        <f>L6</f>
        <v>0.72727272727272729</v>
      </c>
      <c r="N24" s="135">
        <f>L7</f>
        <v>0.66666666666666663</v>
      </c>
      <c r="O24" s="135">
        <f>L8</f>
        <v>0</v>
      </c>
      <c r="P24" s="139">
        <v>0.41670000000000001</v>
      </c>
      <c r="Q24" s="120">
        <v>0.1</v>
      </c>
      <c r="R24" s="121">
        <v>0.1</v>
      </c>
      <c r="S24" s="121">
        <v>0.1</v>
      </c>
      <c r="T24" s="122">
        <v>0.1</v>
      </c>
      <c r="U24" s="129"/>
      <c r="V24" s="129"/>
      <c r="W24" s="129"/>
      <c r="X24" s="129"/>
      <c r="Y24" s="129"/>
      <c r="Z24" s="129"/>
      <c r="AA24" s="129"/>
      <c r="AB24" s="129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</row>
    <row r="25" spans="1:46" ht="30" customHeight="1" x14ac:dyDescent="0.25">
      <c r="A25" s="129"/>
      <c r="B25" s="158"/>
      <c r="C25" s="159"/>
      <c r="D25" s="160"/>
      <c r="E25" s="125"/>
      <c r="F25" s="126"/>
      <c r="G25" s="127">
        <v>0.6</v>
      </c>
      <c r="H25" s="126"/>
      <c r="I25" s="126"/>
      <c r="J25" s="128"/>
      <c r="K25" s="140" t="s">
        <v>65</v>
      </c>
      <c r="L25" s="126"/>
      <c r="M25" s="126"/>
      <c r="N25" s="127">
        <v>0.6</v>
      </c>
      <c r="O25" s="126"/>
      <c r="P25" s="126"/>
      <c r="Q25" s="131">
        <v>0.1</v>
      </c>
      <c r="R25" s="133" t="s">
        <v>65</v>
      </c>
      <c r="S25" s="134">
        <v>0.3</v>
      </c>
      <c r="T25" s="136"/>
      <c r="U25" s="129"/>
      <c r="V25" s="129"/>
      <c r="W25" s="129"/>
      <c r="X25" s="129"/>
      <c r="Y25" s="129"/>
      <c r="Z25" s="129"/>
      <c r="AA25" s="129"/>
      <c r="AB25" s="129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</row>
    <row r="26" spans="1:46" ht="15.75" customHeight="1" x14ac:dyDescent="0.25">
      <c r="A26" s="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5"/>
      <c r="AB26" s="5"/>
    </row>
    <row r="27" spans="1:46" ht="47.25" customHeigh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" t="s">
        <v>88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24.75" customHeight="1" x14ac:dyDescent="0.2">
      <c r="A28" s="11"/>
      <c r="B28" s="161" t="s">
        <v>41</v>
      </c>
      <c r="C28" s="152"/>
      <c r="D28" s="163"/>
      <c r="E28" s="165" t="s">
        <v>42</v>
      </c>
      <c r="F28" s="152"/>
      <c r="G28" s="152"/>
      <c r="H28" s="152"/>
      <c r="I28" s="152"/>
      <c r="J28" s="153"/>
      <c r="K28" s="164" t="s">
        <v>43</v>
      </c>
      <c r="L28" s="152"/>
      <c r="M28" s="152"/>
      <c r="N28" s="152"/>
      <c r="O28" s="152"/>
      <c r="P28" s="152"/>
      <c r="Q28" s="152"/>
      <c r="R28" s="152"/>
      <c r="S28" s="152"/>
      <c r="T28" s="153"/>
      <c r="U28" s="166" t="s">
        <v>44</v>
      </c>
      <c r="V28" s="152"/>
      <c r="W28" s="152"/>
      <c r="X28" s="152"/>
      <c r="Y28" s="152"/>
      <c r="Z28" s="153"/>
      <c r="AA28" s="11"/>
      <c r="AB28" s="11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 ht="24.75" customHeight="1" x14ac:dyDescent="0.2">
      <c r="A29" s="11"/>
      <c r="B29" s="65" t="s">
        <v>45</v>
      </c>
      <c r="C29" s="66" t="s">
        <v>46</v>
      </c>
      <c r="D29" s="84" t="s">
        <v>47</v>
      </c>
      <c r="E29" s="86" t="s">
        <v>40</v>
      </c>
      <c r="F29" s="72" t="s">
        <v>61</v>
      </c>
      <c r="G29" s="72" t="s">
        <v>62</v>
      </c>
      <c r="H29" s="72" t="s">
        <v>63</v>
      </c>
      <c r="I29" s="72" t="s">
        <v>64</v>
      </c>
      <c r="J29" s="87" t="s">
        <v>53</v>
      </c>
      <c r="K29" s="86" t="s">
        <v>40</v>
      </c>
      <c r="L29" s="72" t="s">
        <v>61</v>
      </c>
      <c r="M29" s="72" t="s">
        <v>62</v>
      </c>
      <c r="N29" s="72" t="s">
        <v>63</v>
      </c>
      <c r="O29" s="72" t="s">
        <v>64</v>
      </c>
      <c r="P29" s="72" t="s">
        <v>65</v>
      </c>
      <c r="Q29" s="72" t="s">
        <v>53</v>
      </c>
      <c r="R29" s="73" t="s">
        <v>55</v>
      </c>
      <c r="S29" s="73" t="s">
        <v>56</v>
      </c>
      <c r="T29" s="74" t="s">
        <v>57</v>
      </c>
      <c r="U29" s="68" t="s">
        <v>40</v>
      </c>
      <c r="V29" s="69" t="s">
        <v>61</v>
      </c>
      <c r="W29" s="69" t="s">
        <v>62</v>
      </c>
      <c r="X29" s="69" t="s">
        <v>63</v>
      </c>
      <c r="Y29" s="69" t="s">
        <v>64</v>
      </c>
      <c r="Z29" s="70" t="s">
        <v>53</v>
      </c>
      <c r="AA29" s="11"/>
      <c r="AB29" s="11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24.75" customHeight="1" x14ac:dyDescent="0.2">
      <c r="A30" s="11"/>
      <c r="B30" s="75" t="str">
        <f t="shared" ref="B30:D30" si="10">B16</f>
        <v xml:space="preserve">PAVÓN </v>
      </c>
      <c r="C30" s="75" t="str">
        <f t="shared" si="10"/>
        <v>ARAGÓN</v>
      </c>
      <c r="D30" s="141" t="str">
        <f t="shared" si="10"/>
        <v>ANGEL</v>
      </c>
      <c r="E30" s="90"/>
      <c r="F30" s="91"/>
      <c r="G30" s="91"/>
      <c r="H30" s="91"/>
      <c r="I30" s="91"/>
      <c r="J30" s="92"/>
      <c r="K30" s="93"/>
      <c r="L30" s="85"/>
      <c r="M30" s="85"/>
      <c r="N30" s="85"/>
      <c r="O30" s="85"/>
      <c r="P30" s="94"/>
      <c r="Q30" s="85"/>
      <c r="R30" s="85"/>
      <c r="S30" s="85"/>
      <c r="T30" s="95"/>
      <c r="U30" s="88">
        <f t="shared" ref="U30:U37" si="11">((((E30*$E$24)+((K30*$K$24))+((Q30*$Q$24)*$Q$25)+((R30*$R$24)+(S30*$S$24)+(T30*$T$24))*$S$25))-1)</f>
        <v>-1</v>
      </c>
      <c r="V30" s="89">
        <f t="shared" ref="V30:V37" si="12">(((F30*$F$24)+((L30*$L$24)+((Q30*$Q$24)*$Q$25)+((R30*$R$24)+(S30*$S$24)+(T30*$T$24))*$S$25))-1)</f>
        <v>-1</v>
      </c>
      <c r="W30" s="89">
        <f t="shared" ref="W30:W37" si="13">(((G30*$G$24)+((M30*$M$24)*$G$25)+((Q30*$Q$24)+((R30*$R$24)+(S30*$S$24)+(T30*$T$24)))))-1</f>
        <v>-1</v>
      </c>
      <c r="X30" s="89">
        <f t="shared" ref="X30:X37" si="14">(((H30*$H$24)+((N30*$N$24)*$N$25)+((Q30*$Q$24))+((R30*$R$24)+(S30*$S$24)+(T30*$T$24))))-1</f>
        <v>-1</v>
      </c>
      <c r="Y30" s="89">
        <f t="shared" ref="Y30:Y37" si="15">(((I30*$I$24)+((O30*$O$24)*$G$25)+((Q30*$Q$24))+((R30*$R$24)+(S30*$S$24)+(T30*$T$24))))-1</f>
        <v>-1</v>
      </c>
      <c r="Z30" s="96">
        <f t="shared" ref="Z30:Z37" si="16">(((J30*$J$24)+((Q30*$Q$24)*$G$25)))</f>
        <v>0</v>
      </c>
      <c r="AA30" s="11"/>
      <c r="AB30" s="11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24.75" customHeight="1" x14ac:dyDescent="0.2">
      <c r="A31" s="11"/>
      <c r="B31" s="75" t="str">
        <f t="shared" ref="B31:D31" si="17">B17</f>
        <v>PEREZ</v>
      </c>
      <c r="C31" s="75" t="str">
        <f t="shared" si="17"/>
        <v>BERMÚDEZ</v>
      </c>
      <c r="D31" s="141" t="str">
        <f t="shared" si="17"/>
        <v>MOÍSES</v>
      </c>
      <c r="E31" s="90"/>
      <c r="F31" s="91"/>
      <c r="G31" s="91"/>
      <c r="H31" s="91"/>
      <c r="I31" s="91"/>
      <c r="J31" s="92"/>
      <c r="K31" s="93"/>
      <c r="L31" s="85"/>
      <c r="M31" s="85"/>
      <c r="N31" s="85"/>
      <c r="O31" s="85"/>
      <c r="P31" s="94"/>
      <c r="Q31" s="85"/>
      <c r="R31" s="85"/>
      <c r="S31" s="85"/>
      <c r="T31" s="95"/>
      <c r="U31" s="88">
        <f t="shared" si="11"/>
        <v>-1</v>
      </c>
      <c r="V31" s="89">
        <f t="shared" si="12"/>
        <v>-1</v>
      </c>
      <c r="W31" s="89">
        <f t="shared" si="13"/>
        <v>-1</v>
      </c>
      <c r="X31" s="89">
        <f t="shared" si="14"/>
        <v>-1</v>
      </c>
      <c r="Y31" s="89">
        <f t="shared" si="15"/>
        <v>-1</v>
      </c>
      <c r="Z31" s="96">
        <f t="shared" si="16"/>
        <v>0</v>
      </c>
      <c r="AA31" s="11"/>
      <c r="AB31" s="11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ht="24.75" customHeight="1" x14ac:dyDescent="0.2">
      <c r="A32" s="11"/>
      <c r="B32" s="75" t="str">
        <f t="shared" ref="B32:D32" si="18">B18</f>
        <v>DE ALBA</v>
      </c>
      <c r="C32" s="75" t="str">
        <f t="shared" si="18"/>
        <v>GONZÁLEZ</v>
      </c>
      <c r="D32" s="141" t="str">
        <f t="shared" si="18"/>
        <v>TOMÁS</v>
      </c>
      <c r="E32" s="90"/>
      <c r="F32" s="91"/>
      <c r="G32" s="91"/>
      <c r="H32" s="91"/>
      <c r="I32" s="91"/>
      <c r="J32" s="92"/>
      <c r="K32" s="93"/>
      <c r="L32" s="85"/>
      <c r="M32" s="85"/>
      <c r="N32" s="85"/>
      <c r="O32" s="85"/>
      <c r="P32" s="94"/>
      <c r="Q32" s="85"/>
      <c r="R32" s="85"/>
      <c r="S32" s="85"/>
      <c r="T32" s="95"/>
      <c r="U32" s="88">
        <f t="shared" si="11"/>
        <v>-1</v>
      </c>
      <c r="V32" s="89">
        <f t="shared" si="12"/>
        <v>-1</v>
      </c>
      <c r="W32" s="89">
        <f t="shared" si="13"/>
        <v>-1</v>
      </c>
      <c r="X32" s="89">
        <f t="shared" si="14"/>
        <v>-1</v>
      </c>
      <c r="Y32" s="89">
        <f t="shared" si="15"/>
        <v>-1</v>
      </c>
      <c r="Z32" s="96">
        <f t="shared" si="16"/>
        <v>0</v>
      </c>
      <c r="AA32" s="11"/>
      <c r="AB32" s="11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</row>
    <row r="33" spans="1:46" ht="24.75" customHeight="1" x14ac:dyDescent="0.2">
      <c r="A33" s="11"/>
      <c r="B33" s="75" t="str">
        <f t="shared" ref="B33:D33" si="19">B19</f>
        <v>SUAZO</v>
      </c>
      <c r="C33" s="75" t="str">
        <f t="shared" si="19"/>
        <v>MORENO</v>
      </c>
      <c r="D33" s="141" t="str">
        <f t="shared" si="19"/>
        <v>JOSÉ ANG</v>
      </c>
      <c r="E33" s="90"/>
      <c r="F33" s="91"/>
      <c r="G33" s="91"/>
      <c r="H33" s="91"/>
      <c r="I33" s="91"/>
      <c r="J33" s="92"/>
      <c r="K33" s="93"/>
      <c r="L33" s="85"/>
      <c r="M33" s="85"/>
      <c r="N33" s="85"/>
      <c r="O33" s="85"/>
      <c r="P33" s="94"/>
      <c r="Q33" s="85"/>
      <c r="R33" s="85"/>
      <c r="S33" s="85"/>
      <c r="T33" s="95"/>
      <c r="U33" s="88">
        <f t="shared" si="11"/>
        <v>-1</v>
      </c>
      <c r="V33" s="89">
        <f t="shared" si="12"/>
        <v>-1</v>
      </c>
      <c r="W33" s="89">
        <f t="shared" si="13"/>
        <v>-1</v>
      </c>
      <c r="X33" s="89">
        <f t="shared" si="14"/>
        <v>-1</v>
      </c>
      <c r="Y33" s="89">
        <f t="shared" si="15"/>
        <v>-1</v>
      </c>
      <c r="Z33" s="96">
        <f t="shared" si="16"/>
        <v>0</v>
      </c>
      <c r="AA33" s="11"/>
      <c r="AB33" s="1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24.75" customHeight="1" x14ac:dyDescent="0.2">
      <c r="A34" s="11"/>
      <c r="B34" s="75" t="str">
        <f t="shared" ref="B34:D34" si="20">B20</f>
        <v>VALLADARES</v>
      </c>
      <c r="C34" s="75" t="str">
        <f t="shared" si="20"/>
        <v>BARRIOS</v>
      </c>
      <c r="D34" s="141" t="str">
        <f t="shared" si="20"/>
        <v>JOSÉ M</v>
      </c>
      <c r="E34" s="90"/>
      <c r="F34" s="91"/>
      <c r="G34" s="91"/>
      <c r="H34" s="91"/>
      <c r="I34" s="91"/>
      <c r="J34" s="92"/>
      <c r="K34" s="93"/>
      <c r="L34" s="85"/>
      <c r="M34" s="85"/>
      <c r="N34" s="85"/>
      <c r="O34" s="85"/>
      <c r="P34" s="94"/>
      <c r="Q34" s="85"/>
      <c r="R34" s="85"/>
      <c r="S34" s="85"/>
      <c r="T34" s="95"/>
      <c r="U34" s="88">
        <f t="shared" si="11"/>
        <v>-1</v>
      </c>
      <c r="V34" s="89">
        <f t="shared" si="12"/>
        <v>-1</v>
      </c>
      <c r="W34" s="89">
        <f t="shared" si="13"/>
        <v>-1</v>
      </c>
      <c r="X34" s="89">
        <f t="shared" si="14"/>
        <v>-1</v>
      </c>
      <c r="Y34" s="89">
        <f t="shared" si="15"/>
        <v>-1</v>
      </c>
      <c r="Z34" s="96">
        <f t="shared" si="16"/>
        <v>0</v>
      </c>
      <c r="AA34" s="11"/>
      <c r="AB34" s="11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24.75" customHeight="1" x14ac:dyDescent="0.2">
      <c r="A35" s="11"/>
      <c r="B35" s="75" t="str">
        <f t="shared" ref="B35:D35" si="21">B21</f>
        <v>CARAVACA</v>
      </c>
      <c r="C35" s="75" t="str">
        <f t="shared" si="21"/>
        <v>RODRÍGUEZ</v>
      </c>
      <c r="D35" s="141" t="str">
        <f t="shared" si="21"/>
        <v>FCO ASIS</v>
      </c>
      <c r="E35" s="90"/>
      <c r="F35" s="91"/>
      <c r="G35" s="91"/>
      <c r="H35" s="91"/>
      <c r="I35" s="91"/>
      <c r="J35" s="92"/>
      <c r="K35" s="93"/>
      <c r="L35" s="85"/>
      <c r="M35" s="85"/>
      <c r="N35" s="85"/>
      <c r="O35" s="85"/>
      <c r="P35" s="94"/>
      <c r="Q35" s="85"/>
      <c r="R35" s="85"/>
      <c r="S35" s="85"/>
      <c r="T35" s="95"/>
      <c r="U35" s="88">
        <f t="shared" si="11"/>
        <v>-1</v>
      </c>
      <c r="V35" s="89">
        <f t="shared" si="12"/>
        <v>-1</v>
      </c>
      <c r="W35" s="89">
        <f t="shared" si="13"/>
        <v>-1</v>
      </c>
      <c r="X35" s="89">
        <f t="shared" si="14"/>
        <v>-1</v>
      </c>
      <c r="Y35" s="89">
        <f t="shared" si="15"/>
        <v>-1</v>
      </c>
      <c r="Z35" s="96">
        <f t="shared" si="16"/>
        <v>0</v>
      </c>
      <c r="AA35" s="11"/>
      <c r="AB35" s="11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1:46" ht="24.75" customHeight="1" x14ac:dyDescent="0.2">
      <c r="A36" s="11"/>
      <c r="B36" s="75" t="str">
        <f t="shared" ref="B36:D36" si="22">B22</f>
        <v>FERNÁNDEZ</v>
      </c>
      <c r="C36" s="75" t="str">
        <f t="shared" si="22"/>
        <v>MARTÍN</v>
      </c>
      <c r="D36" s="141" t="str">
        <f t="shared" si="22"/>
        <v>JAVIER</v>
      </c>
      <c r="E36" s="90"/>
      <c r="F36" s="91"/>
      <c r="G36" s="91"/>
      <c r="H36" s="91"/>
      <c r="I36" s="91"/>
      <c r="J36" s="92"/>
      <c r="K36" s="93"/>
      <c r="L36" s="85"/>
      <c r="M36" s="85"/>
      <c r="N36" s="85"/>
      <c r="O36" s="85"/>
      <c r="P36" s="94"/>
      <c r="Q36" s="85"/>
      <c r="R36" s="85"/>
      <c r="S36" s="85"/>
      <c r="T36" s="95"/>
      <c r="U36" s="88">
        <f t="shared" si="11"/>
        <v>-1</v>
      </c>
      <c r="V36" s="89">
        <f t="shared" si="12"/>
        <v>-1</v>
      </c>
      <c r="W36" s="89">
        <f t="shared" si="13"/>
        <v>-1</v>
      </c>
      <c r="X36" s="89">
        <f t="shared" si="14"/>
        <v>-1</v>
      </c>
      <c r="Y36" s="89">
        <f t="shared" si="15"/>
        <v>-1</v>
      </c>
      <c r="Z36" s="96">
        <f t="shared" si="16"/>
        <v>0</v>
      </c>
      <c r="AA36" s="11"/>
      <c r="AB36" s="11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1:46" ht="24.75" customHeight="1" x14ac:dyDescent="0.2">
      <c r="A37" s="11"/>
      <c r="B37" s="75" t="str">
        <f t="shared" ref="B37:D37" si="23">B23</f>
        <v>BARRAL</v>
      </c>
      <c r="C37" s="75" t="str">
        <f t="shared" si="23"/>
        <v>CALLEJÓN</v>
      </c>
      <c r="D37" s="141" t="str">
        <f t="shared" si="23"/>
        <v>ROB. MAN</v>
      </c>
      <c r="E37" s="90"/>
      <c r="F37" s="91"/>
      <c r="G37" s="91"/>
      <c r="H37" s="91"/>
      <c r="I37" s="91"/>
      <c r="J37" s="92"/>
      <c r="K37" s="93"/>
      <c r="L37" s="85"/>
      <c r="M37" s="85"/>
      <c r="N37" s="85"/>
      <c r="O37" s="85"/>
      <c r="P37" s="94"/>
      <c r="Q37" s="85"/>
      <c r="R37" s="85"/>
      <c r="S37" s="85"/>
      <c r="T37" s="95"/>
      <c r="U37" s="88">
        <f t="shared" si="11"/>
        <v>-1</v>
      </c>
      <c r="V37" s="89">
        <f t="shared" si="12"/>
        <v>-1</v>
      </c>
      <c r="W37" s="89">
        <f t="shared" si="13"/>
        <v>-1</v>
      </c>
      <c r="X37" s="89">
        <f t="shared" si="14"/>
        <v>-1</v>
      </c>
      <c r="Y37" s="89">
        <f t="shared" si="15"/>
        <v>-1</v>
      </c>
      <c r="Z37" s="96">
        <f t="shared" si="16"/>
        <v>0</v>
      </c>
      <c r="AA37" s="11"/>
      <c r="AB37" s="11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1:46" ht="30" customHeight="1" x14ac:dyDescent="0.2">
      <c r="A38" s="129"/>
      <c r="B38" s="155" t="s">
        <v>87</v>
      </c>
      <c r="C38" s="156"/>
      <c r="D38" s="157"/>
      <c r="E38" s="132">
        <f t="shared" ref="E38:O38" si="24">E24</f>
        <v>1</v>
      </c>
      <c r="F38" s="132">
        <f t="shared" si="24"/>
        <v>1</v>
      </c>
      <c r="G38" s="132">
        <f t="shared" si="24"/>
        <v>0.27272727272727271</v>
      </c>
      <c r="H38" s="132">
        <f t="shared" si="24"/>
        <v>0.33333333333333331</v>
      </c>
      <c r="I38" s="132">
        <f t="shared" si="24"/>
        <v>0.66666666666666663</v>
      </c>
      <c r="J38" s="132">
        <f t="shared" si="24"/>
        <v>0.9</v>
      </c>
      <c r="K38" s="132">
        <f t="shared" si="24"/>
        <v>0</v>
      </c>
      <c r="L38" s="132">
        <f t="shared" si="24"/>
        <v>0</v>
      </c>
      <c r="M38" s="132">
        <f t="shared" si="24"/>
        <v>0.72727272727272729</v>
      </c>
      <c r="N38" s="132">
        <f t="shared" si="24"/>
        <v>0.66666666666666663</v>
      </c>
      <c r="O38" s="132">
        <f t="shared" si="24"/>
        <v>0</v>
      </c>
      <c r="P38" s="139">
        <v>0.41670000000000001</v>
      </c>
      <c r="Q38" s="120">
        <v>0.1</v>
      </c>
      <c r="R38" s="121">
        <v>0.1</v>
      </c>
      <c r="S38" s="121">
        <v>0.1</v>
      </c>
      <c r="T38" s="122">
        <v>0.1</v>
      </c>
      <c r="U38" s="129"/>
      <c r="V38" s="129"/>
      <c r="W38" s="129"/>
      <c r="X38" s="129"/>
      <c r="Y38" s="129"/>
      <c r="Z38" s="129"/>
      <c r="AA38" s="129"/>
      <c r="AB38" s="129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</row>
    <row r="39" spans="1:46" ht="30" customHeight="1" x14ac:dyDescent="0.25">
      <c r="A39" s="129"/>
      <c r="B39" s="158"/>
      <c r="C39" s="159"/>
      <c r="D39" s="160"/>
      <c r="E39" s="125"/>
      <c r="F39" s="126"/>
      <c r="G39" s="127">
        <v>0.6</v>
      </c>
      <c r="H39" s="126"/>
      <c r="I39" s="126"/>
      <c r="J39" s="128"/>
      <c r="K39" s="140" t="s">
        <v>65</v>
      </c>
      <c r="L39" s="126"/>
      <c r="M39" s="126"/>
      <c r="N39" s="127">
        <v>0.6</v>
      </c>
      <c r="O39" s="126"/>
      <c r="P39" s="126"/>
      <c r="Q39" s="131">
        <v>0.1</v>
      </c>
      <c r="R39" s="133" t="s">
        <v>65</v>
      </c>
      <c r="S39" s="134">
        <v>0.3</v>
      </c>
      <c r="T39" s="136"/>
      <c r="U39" s="129"/>
      <c r="V39" s="129"/>
      <c r="W39" s="129"/>
      <c r="X39" s="129"/>
      <c r="Y39" s="129"/>
      <c r="Z39" s="129"/>
      <c r="AA39" s="129"/>
      <c r="AB39" s="129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</row>
    <row r="40" spans="1:46" ht="15.75" customHeight="1" x14ac:dyDescent="0.25">
      <c r="A40" s="5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5"/>
      <c r="AB40" s="5"/>
    </row>
    <row r="41" spans="1:46" ht="48" customHeight="1" x14ac:dyDescent="0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" t="s">
        <v>89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24.75" customHeight="1" x14ac:dyDescent="0.2">
      <c r="A42" s="11"/>
      <c r="B42" s="161" t="s">
        <v>41</v>
      </c>
      <c r="C42" s="152"/>
      <c r="D42" s="163"/>
      <c r="E42" s="165" t="s">
        <v>42</v>
      </c>
      <c r="F42" s="152"/>
      <c r="G42" s="152"/>
      <c r="H42" s="152"/>
      <c r="I42" s="152"/>
      <c r="J42" s="153"/>
      <c r="K42" s="164" t="s">
        <v>43</v>
      </c>
      <c r="L42" s="152"/>
      <c r="M42" s="152"/>
      <c r="N42" s="152"/>
      <c r="O42" s="152"/>
      <c r="P42" s="152"/>
      <c r="Q42" s="152"/>
      <c r="R42" s="152"/>
      <c r="S42" s="152"/>
      <c r="T42" s="153"/>
      <c r="U42" s="166" t="s">
        <v>44</v>
      </c>
      <c r="V42" s="152"/>
      <c r="W42" s="152"/>
      <c r="X42" s="152"/>
      <c r="Y42" s="152"/>
      <c r="Z42" s="153"/>
      <c r="AA42" s="11"/>
      <c r="AB42" s="11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</row>
    <row r="43" spans="1:46" ht="24.75" customHeight="1" x14ac:dyDescent="0.2">
      <c r="A43" s="11"/>
      <c r="B43" s="65" t="s">
        <v>45</v>
      </c>
      <c r="C43" s="66" t="s">
        <v>46</v>
      </c>
      <c r="D43" s="84" t="s">
        <v>47</v>
      </c>
      <c r="E43" s="86" t="s">
        <v>40</v>
      </c>
      <c r="F43" s="72" t="s">
        <v>61</v>
      </c>
      <c r="G43" s="72" t="s">
        <v>62</v>
      </c>
      <c r="H43" s="72" t="s">
        <v>63</v>
      </c>
      <c r="I43" s="72" t="s">
        <v>64</v>
      </c>
      <c r="J43" s="87" t="s">
        <v>53</v>
      </c>
      <c r="K43" s="86" t="s">
        <v>40</v>
      </c>
      <c r="L43" s="72" t="s">
        <v>61</v>
      </c>
      <c r="M43" s="72" t="s">
        <v>62</v>
      </c>
      <c r="N43" s="72" t="s">
        <v>63</v>
      </c>
      <c r="O43" s="72" t="s">
        <v>64</v>
      </c>
      <c r="P43" s="72" t="s">
        <v>65</v>
      </c>
      <c r="Q43" s="72" t="s">
        <v>53</v>
      </c>
      <c r="R43" s="73" t="s">
        <v>55</v>
      </c>
      <c r="S43" s="73" t="s">
        <v>56</v>
      </c>
      <c r="T43" s="74" t="s">
        <v>57</v>
      </c>
      <c r="U43" s="68" t="s">
        <v>40</v>
      </c>
      <c r="V43" s="69" t="s">
        <v>61</v>
      </c>
      <c r="W43" s="69" t="s">
        <v>62</v>
      </c>
      <c r="X43" s="69" t="s">
        <v>63</v>
      </c>
      <c r="Y43" s="69" t="s">
        <v>64</v>
      </c>
      <c r="Z43" s="70" t="s">
        <v>53</v>
      </c>
      <c r="AA43" s="11"/>
      <c r="AB43" s="11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</row>
    <row r="44" spans="1:46" ht="24.75" customHeight="1" x14ac:dyDescent="0.2">
      <c r="A44" s="11"/>
      <c r="B44" s="75" t="str">
        <f t="shared" ref="B44:D44" si="25">B30</f>
        <v xml:space="preserve">PAVÓN </v>
      </c>
      <c r="C44" s="75" t="str">
        <f t="shared" si="25"/>
        <v>ARAGÓN</v>
      </c>
      <c r="D44" s="141" t="str">
        <f t="shared" si="25"/>
        <v>ANGEL</v>
      </c>
      <c r="E44" s="90"/>
      <c r="F44" s="91"/>
      <c r="G44" s="91"/>
      <c r="H44" s="91"/>
      <c r="I44" s="91"/>
      <c r="J44" s="92"/>
      <c r="K44" s="93"/>
      <c r="L44" s="85"/>
      <c r="M44" s="85"/>
      <c r="N44" s="85"/>
      <c r="O44" s="85"/>
      <c r="P44" s="94"/>
      <c r="Q44" s="85"/>
      <c r="R44" s="85"/>
      <c r="S44" s="85"/>
      <c r="T44" s="95"/>
      <c r="U44" s="88">
        <f t="shared" ref="U44:U51" si="26">((((E44*$E$24)+((K44*$K$24))+((Q44*$Q$24)*$Q$25)+((R44*$R$24)+(S44*$S$24)+(T44*$T$24))*$S$25))-1)</f>
        <v>-1</v>
      </c>
      <c r="V44" s="89">
        <f t="shared" ref="V44:V51" si="27">(((F44*$F$24)+((L44*$L$24)+((Q44*$Q$24)*$Q$25)+((R44*$R$24)+(S44*$S$24)+(T44*$T$24))*$S$25))-1)</f>
        <v>-1</v>
      </c>
      <c r="W44" s="89">
        <f t="shared" ref="W44:W51" si="28">(((G44*$G$24)+((M44*$M$24)*$G$25)+((Q44*$Q$24)+((R44*$R$24)+(S44*$S$24)+(T44*$T$24)))))-1</f>
        <v>-1</v>
      </c>
      <c r="X44" s="89">
        <f t="shared" ref="X44:X51" si="29">(((H44*$H$24)+((N44*$N$24)*$N$25)+((Q44*$Q$24))+((R44*$R$24)+(S44*$S$24)+(T44*$T$24))))-1</f>
        <v>-1</v>
      </c>
      <c r="Y44" s="89">
        <f t="shared" ref="Y44:Y51" si="30">(((I44*$I$24)+((O44*$O$24)*$G$25)+((Q44*$Q$24))+((R44*$R$24)+(S44*$S$24)+(T44*$T$24))))-1</f>
        <v>-1</v>
      </c>
      <c r="Z44" s="96">
        <f t="shared" ref="Z44:Z51" si="31">(((J44*$J$24)+((Q44*$Q$24)*$G$25)))</f>
        <v>0</v>
      </c>
      <c r="AA44" s="11"/>
      <c r="AB44" s="11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1:46" ht="24.75" customHeight="1" x14ac:dyDescent="0.2">
      <c r="A45" s="11"/>
      <c r="B45" s="75" t="str">
        <f t="shared" ref="B45:D45" si="32">B31</f>
        <v>PEREZ</v>
      </c>
      <c r="C45" s="75" t="str">
        <f t="shared" si="32"/>
        <v>BERMÚDEZ</v>
      </c>
      <c r="D45" s="141" t="str">
        <f t="shared" si="32"/>
        <v>MOÍSES</v>
      </c>
      <c r="E45" s="90"/>
      <c r="F45" s="91"/>
      <c r="G45" s="91"/>
      <c r="H45" s="91"/>
      <c r="I45" s="91"/>
      <c r="J45" s="92"/>
      <c r="K45" s="93"/>
      <c r="L45" s="85"/>
      <c r="M45" s="85"/>
      <c r="N45" s="85"/>
      <c r="O45" s="85"/>
      <c r="P45" s="94"/>
      <c r="Q45" s="85"/>
      <c r="R45" s="85"/>
      <c r="S45" s="85"/>
      <c r="T45" s="95"/>
      <c r="U45" s="88">
        <f t="shared" si="26"/>
        <v>-1</v>
      </c>
      <c r="V45" s="89">
        <f t="shared" si="27"/>
        <v>-1</v>
      </c>
      <c r="W45" s="89">
        <f t="shared" si="28"/>
        <v>-1</v>
      </c>
      <c r="X45" s="89">
        <f t="shared" si="29"/>
        <v>-1</v>
      </c>
      <c r="Y45" s="89">
        <f t="shared" si="30"/>
        <v>-1</v>
      </c>
      <c r="Z45" s="96">
        <f t="shared" si="31"/>
        <v>0</v>
      </c>
      <c r="AA45" s="11"/>
      <c r="AB45" s="11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1:46" ht="24.75" customHeight="1" x14ac:dyDescent="0.2">
      <c r="A46" s="11"/>
      <c r="B46" s="75" t="str">
        <f t="shared" ref="B46:D46" si="33">B32</f>
        <v>DE ALBA</v>
      </c>
      <c r="C46" s="75" t="str">
        <f t="shared" si="33"/>
        <v>GONZÁLEZ</v>
      </c>
      <c r="D46" s="141" t="str">
        <f t="shared" si="33"/>
        <v>TOMÁS</v>
      </c>
      <c r="E46" s="90"/>
      <c r="F46" s="91"/>
      <c r="G46" s="91"/>
      <c r="H46" s="91"/>
      <c r="I46" s="91"/>
      <c r="J46" s="92"/>
      <c r="K46" s="93"/>
      <c r="L46" s="85"/>
      <c r="M46" s="85"/>
      <c r="N46" s="85"/>
      <c r="O46" s="85"/>
      <c r="P46" s="94"/>
      <c r="Q46" s="85"/>
      <c r="R46" s="85"/>
      <c r="S46" s="85"/>
      <c r="T46" s="95"/>
      <c r="U46" s="88">
        <f t="shared" si="26"/>
        <v>-1</v>
      </c>
      <c r="V46" s="89">
        <f t="shared" si="27"/>
        <v>-1</v>
      </c>
      <c r="W46" s="89">
        <f t="shared" si="28"/>
        <v>-1</v>
      </c>
      <c r="X46" s="89">
        <f t="shared" si="29"/>
        <v>-1</v>
      </c>
      <c r="Y46" s="89">
        <f t="shared" si="30"/>
        <v>-1</v>
      </c>
      <c r="Z46" s="96">
        <f t="shared" si="31"/>
        <v>0</v>
      </c>
      <c r="AA46" s="11"/>
      <c r="AB46" s="11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1:46" ht="24.75" customHeight="1" x14ac:dyDescent="0.2">
      <c r="A47" s="11"/>
      <c r="B47" s="75" t="str">
        <f t="shared" ref="B47:D47" si="34">B33</f>
        <v>SUAZO</v>
      </c>
      <c r="C47" s="75" t="str">
        <f t="shared" si="34"/>
        <v>MORENO</v>
      </c>
      <c r="D47" s="141" t="str">
        <f t="shared" si="34"/>
        <v>JOSÉ ANG</v>
      </c>
      <c r="E47" s="90"/>
      <c r="F47" s="91"/>
      <c r="G47" s="91"/>
      <c r="H47" s="91"/>
      <c r="I47" s="91"/>
      <c r="J47" s="92"/>
      <c r="K47" s="93"/>
      <c r="L47" s="85"/>
      <c r="M47" s="85"/>
      <c r="N47" s="85"/>
      <c r="O47" s="85"/>
      <c r="P47" s="94"/>
      <c r="Q47" s="85"/>
      <c r="R47" s="85"/>
      <c r="S47" s="85"/>
      <c r="T47" s="95"/>
      <c r="U47" s="88">
        <f t="shared" si="26"/>
        <v>-1</v>
      </c>
      <c r="V47" s="89">
        <f t="shared" si="27"/>
        <v>-1</v>
      </c>
      <c r="W47" s="89">
        <f t="shared" si="28"/>
        <v>-1</v>
      </c>
      <c r="X47" s="89">
        <f t="shared" si="29"/>
        <v>-1</v>
      </c>
      <c r="Y47" s="89">
        <f t="shared" si="30"/>
        <v>-1</v>
      </c>
      <c r="Z47" s="96">
        <f t="shared" si="31"/>
        <v>0</v>
      </c>
      <c r="AA47" s="11"/>
      <c r="AB47" s="11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1:46" ht="24.75" customHeight="1" x14ac:dyDescent="0.2">
      <c r="A48" s="11"/>
      <c r="B48" s="75" t="str">
        <f t="shared" ref="B48:D48" si="35">B34</f>
        <v>VALLADARES</v>
      </c>
      <c r="C48" s="75" t="str">
        <f t="shared" si="35"/>
        <v>BARRIOS</v>
      </c>
      <c r="D48" s="141" t="str">
        <f t="shared" si="35"/>
        <v>JOSÉ M</v>
      </c>
      <c r="E48" s="90"/>
      <c r="F48" s="91"/>
      <c r="G48" s="91"/>
      <c r="H48" s="91"/>
      <c r="I48" s="91"/>
      <c r="J48" s="92"/>
      <c r="K48" s="93"/>
      <c r="L48" s="85"/>
      <c r="M48" s="85"/>
      <c r="N48" s="85"/>
      <c r="O48" s="85"/>
      <c r="P48" s="94"/>
      <c r="Q48" s="85"/>
      <c r="R48" s="85"/>
      <c r="S48" s="85"/>
      <c r="T48" s="95"/>
      <c r="U48" s="88">
        <f t="shared" si="26"/>
        <v>-1</v>
      </c>
      <c r="V48" s="89">
        <f t="shared" si="27"/>
        <v>-1</v>
      </c>
      <c r="W48" s="89">
        <f t="shared" si="28"/>
        <v>-1</v>
      </c>
      <c r="X48" s="89">
        <f t="shared" si="29"/>
        <v>-1</v>
      </c>
      <c r="Y48" s="89">
        <f t="shared" si="30"/>
        <v>-1</v>
      </c>
      <c r="Z48" s="96">
        <f t="shared" si="31"/>
        <v>0</v>
      </c>
      <c r="AA48" s="11"/>
      <c r="AB48" s="11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:46" ht="24.75" customHeight="1" x14ac:dyDescent="0.2">
      <c r="A49" s="11"/>
      <c r="B49" s="75" t="str">
        <f t="shared" ref="B49:D49" si="36">B35</f>
        <v>CARAVACA</v>
      </c>
      <c r="C49" s="75" t="str">
        <f t="shared" si="36"/>
        <v>RODRÍGUEZ</v>
      </c>
      <c r="D49" s="141" t="str">
        <f t="shared" si="36"/>
        <v>FCO ASIS</v>
      </c>
      <c r="E49" s="90"/>
      <c r="F49" s="91"/>
      <c r="G49" s="91"/>
      <c r="H49" s="91"/>
      <c r="I49" s="91"/>
      <c r="J49" s="92"/>
      <c r="K49" s="93"/>
      <c r="L49" s="85"/>
      <c r="M49" s="85"/>
      <c r="N49" s="85"/>
      <c r="O49" s="85"/>
      <c r="P49" s="94"/>
      <c r="Q49" s="85"/>
      <c r="R49" s="85"/>
      <c r="S49" s="85"/>
      <c r="T49" s="95"/>
      <c r="U49" s="88">
        <f t="shared" si="26"/>
        <v>-1</v>
      </c>
      <c r="V49" s="89">
        <f t="shared" si="27"/>
        <v>-1</v>
      </c>
      <c r="W49" s="89">
        <f t="shared" si="28"/>
        <v>-1</v>
      </c>
      <c r="X49" s="89">
        <f t="shared" si="29"/>
        <v>-1</v>
      </c>
      <c r="Y49" s="89">
        <f t="shared" si="30"/>
        <v>-1</v>
      </c>
      <c r="Z49" s="96">
        <f t="shared" si="31"/>
        <v>0</v>
      </c>
      <c r="AA49" s="11"/>
      <c r="AB49" s="11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1:46" ht="24.75" customHeight="1" x14ac:dyDescent="0.2">
      <c r="A50" s="11"/>
      <c r="B50" s="75" t="str">
        <f t="shared" ref="B50:D50" si="37">B36</f>
        <v>FERNÁNDEZ</v>
      </c>
      <c r="C50" s="75" t="str">
        <f t="shared" si="37"/>
        <v>MARTÍN</v>
      </c>
      <c r="D50" s="141" t="str">
        <f t="shared" si="37"/>
        <v>JAVIER</v>
      </c>
      <c r="E50" s="90"/>
      <c r="F50" s="91"/>
      <c r="G50" s="91"/>
      <c r="H50" s="91"/>
      <c r="I50" s="91"/>
      <c r="J50" s="92"/>
      <c r="K50" s="93"/>
      <c r="L50" s="85"/>
      <c r="M50" s="85"/>
      <c r="N50" s="85"/>
      <c r="O50" s="85"/>
      <c r="P50" s="94"/>
      <c r="Q50" s="85"/>
      <c r="R50" s="85"/>
      <c r="S50" s="85"/>
      <c r="T50" s="95"/>
      <c r="U50" s="88">
        <f t="shared" si="26"/>
        <v>-1</v>
      </c>
      <c r="V50" s="89">
        <f t="shared" si="27"/>
        <v>-1</v>
      </c>
      <c r="W50" s="89">
        <f t="shared" si="28"/>
        <v>-1</v>
      </c>
      <c r="X50" s="89">
        <f t="shared" si="29"/>
        <v>-1</v>
      </c>
      <c r="Y50" s="89">
        <f t="shared" si="30"/>
        <v>-1</v>
      </c>
      <c r="Z50" s="96">
        <f t="shared" si="31"/>
        <v>0</v>
      </c>
      <c r="AA50" s="11"/>
      <c r="AB50" s="11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1:46" ht="24.75" customHeight="1" x14ac:dyDescent="0.2">
      <c r="A51" s="11"/>
      <c r="B51" s="75" t="str">
        <f t="shared" ref="B51:D51" si="38">B37</f>
        <v>BARRAL</v>
      </c>
      <c r="C51" s="75" t="str">
        <f t="shared" si="38"/>
        <v>CALLEJÓN</v>
      </c>
      <c r="D51" s="141" t="str">
        <f t="shared" si="38"/>
        <v>ROB. MAN</v>
      </c>
      <c r="E51" s="90"/>
      <c r="F51" s="91"/>
      <c r="G51" s="91"/>
      <c r="H51" s="91"/>
      <c r="I51" s="91"/>
      <c r="J51" s="92"/>
      <c r="K51" s="93"/>
      <c r="L51" s="85"/>
      <c r="M51" s="85"/>
      <c r="N51" s="85"/>
      <c r="O51" s="85"/>
      <c r="P51" s="94"/>
      <c r="Q51" s="85"/>
      <c r="R51" s="85"/>
      <c r="S51" s="85"/>
      <c r="T51" s="95"/>
      <c r="U51" s="88">
        <f t="shared" si="26"/>
        <v>-1</v>
      </c>
      <c r="V51" s="89">
        <f t="shared" si="27"/>
        <v>-1</v>
      </c>
      <c r="W51" s="89">
        <f t="shared" si="28"/>
        <v>-1</v>
      </c>
      <c r="X51" s="89">
        <f t="shared" si="29"/>
        <v>-1</v>
      </c>
      <c r="Y51" s="89">
        <f t="shared" si="30"/>
        <v>-1</v>
      </c>
      <c r="Z51" s="96">
        <f t="shared" si="31"/>
        <v>0</v>
      </c>
      <c r="AA51" s="11"/>
      <c r="AB51" s="11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:46" ht="30" customHeight="1" x14ac:dyDescent="0.2">
      <c r="A52" s="129"/>
      <c r="B52" s="155" t="s">
        <v>87</v>
      </c>
      <c r="C52" s="156"/>
      <c r="D52" s="157"/>
      <c r="E52" s="132">
        <f t="shared" ref="E52:O52" si="39">E38</f>
        <v>1</v>
      </c>
      <c r="F52" s="132">
        <f t="shared" si="39"/>
        <v>1</v>
      </c>
      <c r="G52" s="132">
        <f t="shared" si="39"/>
        <v>0.27272727272727271</v>
      </c>
      <c r="H52" s="132">
        <f t="shared" si="39"/>
        <v>0.33333333333333331</v>
      </c>
      <c r="I52" s="132">
        <f t="shared" si="39"/>
        <v>0.66666666666666663</v>
      </c>
      <c r="J52" s="132">
        <f t="shared" si="39"/>
        <v>0.9</v>
      </c>
      <c r="K52" s="132">
        <f t="shared" si="39"/>
        <v>0</v>
      </c>
      <c r="L52" s="132">
        <f t="shared" si="39"/>
        <v>0</v>
      </c>
      <c r="M52" s="132">
        <f t="shared" si="39"/>
        <v>0.72727272727272729</v>
      </c>
      <c r="N52" s="132">
        <f t="shared" si="39"/>
        <v>0.66666666666666663</v>
      </c>
      <c r="O52" s="132">
        <f t="shared" si="39"/>
        <v>0</v>
      </c>
      <c r="P52" s="139">
        <v>0.41670000000000001</v>
      </c>
      <c r="Q52" s="120">
        <v>0.1</v>
      </c>
      <c r="R52" s="121">
        <v>0.1</v>
      </c>
      <c r="S52" s="121">
        <v>0.1</v>
      </c>
      <c r="T52" s="122">
        <v>0.1</v>
      </c>
      <c r="U52" s="129"/>
      <c r="V52" s="129"/>
      <c r="W52" s="129"/>
      <c r="X52" s="129"/>
      <c r="Y52" s="129"/>
      <c r="Z52" s="129"/>
      <c r="AA52" s="129"/>
      <c r="AB52" s="129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</row>
    <row r="53" spans="1:46" ht="30" customHeight="1" x14ac:dyDescent="0.25">
      <c r="A53" s="129"/>
      <c r="B53" s="158"/>
      <c r="C53" s="159"/>
      <c r="D53" s="160"/>
      <c r="E53" s="125"/>
      <c r="F53" s="126"/>
      <c r="G53" s="127">
        <v>0.6</v>
      </c>
      <c r="H53" s="126"/>
      <c r="I53" s="126"/>
      <c r="J53" s="128"/>
      <c r="K53" s="140" t="s">
        <v>65</v>
      </c>
      <c r="L53" s="126"/>
      <c r="M53" s="126"/>
      <c r="N53" s="127">
        <v>0.6</v>
      </c>
      <c r="O53" s="126"/>
      <c r="P53" s="126"/>
      <c r="Q53" s="131">
        <v>0.1</v>
      </c>
      <c r="R53" s="133" t="s">
        <v>65</v>
      </c>
      <c r="S53" s="134">
        <v>0.3</v>
      </c>
      <c r="T53" s="136"/>
      <c r="U53" s="129"/>
      <c r="V53" s="129"/>
      <c r="W53" s="129"/>
      <c r="X53" s="129"/>
      <c r="Y53" s="129"/>
      <c r="Z53" s="129"/>
      <c r="AA53" s="129"/>
      <c r="AB53" s="129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</row>
    <row r="54" spans="1:4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:4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4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1:4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1:4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spans="1:4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1:4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1:4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1:4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4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1:4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4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1:4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1:4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1:4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</row>
    <row r="130" spans="1:4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1:4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spans="1:4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1:4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1:4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spans="1:4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spans="1:4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spans="1:4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spans="1:4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spans="1:4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spans="1:4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1:4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4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4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1:4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1:4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1:4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1:4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spans="1:4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1:4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spans="1:4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spans="1:4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spans="1:4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spans="1:4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spans="1:4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spans="1:4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1:4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1:4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spans="1:4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spans="1:4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spans="1:4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spans="1:4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1:4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spans="1:4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spans="1:4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4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1:4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spans="1:4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spans="1:4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spans="1:4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1:4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1:4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spans="1:4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spans="1:4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spans="1:4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spans="1:4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4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1:4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  <row r="181" spans="1:4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</row>
    <row r="182" spans="1:4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</row>
    <row r="183" spans="1:4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</row>
    <row r="184" spans="1:4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</row>
    <row r="185" spans="1:4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</row>
    <row r="186" spans="1:4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</row>
    <row r="187" spans="1:4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4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1:4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</row>
    <row r="190" spans="1:4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</row>
    <row r="191" spans="1:4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</row>
    <row r="192" spans="1:4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</row>
    <row r="193" spans="1:4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spans="1:4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spans="1:4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4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</row>
    <row r="197" spans="1:4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</row>
    <row r="198" spans="1:4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</row>
    <row r="199" spans="1:4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spans="1:4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</row>
    <row r="201" spans="1:4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</row>
    <row r="202" spans="1:4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1:4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spans="1:4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</row>
    <row r="205" spans="1:4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1:4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spans="1:4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1:4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spans="1:4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1:4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spans="1:4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</row>
    <row r="212" spans="1:4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</row>
    <row r="213" spans="1:4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</row>
    <row r="214" spans="1:4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</row>
    <row r="215" spans="1:4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</row>
    <row r="216" spans="1:4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</row>
    <row r="217" spans="1:4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</row>
    <row r="218" spans="1:4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spans="1:4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</row>
    <row r="220" spans="1:4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</row>
    <row r="221" spans="1:4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</row>
    <row r="222" spans="1:4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</row>
    <row r="223" spans="1:4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</row>
    <row r="224" spans="1:4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</row>
    <row r="225" spans="1:4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</row>
    <row r="226" spans="1:4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</row>
    <row r="227" spans="1:4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</row>
    <row r="228" spans="1:4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</row>
    <row r="229" spans="1:4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</row>
    <row r="230" spans="1:4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</row>
    <row r="231" spans="1:4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</row>
    <row r="232" spans="1:4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</row>
    <row r="233" spans="1:4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</row>
    <row r="234" spans="1:4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1:4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</row>
    <row r="236" spans="1:4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</row>
    <row r="237" spans="1:4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</row>
    <row r="238" spans="1:4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</row>
    <row r="239" spans="1:4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</row>
    <row r="240" spans="1:4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</row>
    <row r="241" spans="1:4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</row>
    <row r="242" spans="1:4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</row>
    <row r="243" spans="1:4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</row>
    <row r="244" spans="1:4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</row>
    <row r="245" spans="1:4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</row>
    <row r="246" spans="1:4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</row>
    <row r="247" spans="1:4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</row>
    <row r="248" spans="1:4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</row>
    <row r="249" spans="1:4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</row>
    <row r="250" spans="1:4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</row>
    <row r="251" spans="1:46" ht="15.75" customHeight="1" x14ac:dyDescent="0.25">
      <c r="A251" s="5"/>
      <c r="AA251" s="5"/>
      <c r="AB251" s="5"/>
    </row>
    <row r="252" spans="1:46" ht="15.75" customHeight="1" x14ac:dyDescent="0.25">
      <c r="A252" s="5"/>
      <c r="AA252" s="5"/>
      <c r="AB252" s="5"/>
    </row>
    <row r="253" spans="1:46" ht="15.75" customHeight="1" x14ac:dyDescent="0.25">
      <c r="A253" s="5"/>
      <c r="AA253" s="5"/>
      <c r="AB253" s="5"/>
    </row>
    <row r="254" spans="1:46" ht="15.75" customHeight="1" x14ac:dyDescent="0.25">
      <c r="A254" s="5"/>
      <c r="AA254" s="5"/>
      <c r="AB254" s="5"/>
    </row>
    <row r="255" spans="1:46" ht="15.75" customHeight="1" x14ac:dyDescent="0.25">
      <c r="A255" s="5"/>
      <c r="AA255" s="5"/>
      <c r="AB255" s="5"/>
    </row>
    <row r="256" spans="1:46" ht="15.75" customHeight="1" x14ac:dyDescent="0.25">
      <c r="A256" s="5"/>
      <c r="AA256" s="5"/>
      <c r="AB256" s="5"/>
    </row>
    <row r="257" spans="1:28" ht="15.75" customHeight="1" x14ac:dyDescent="0.25">
      <c r="A257" s="5"/>
      <c r="AA257" s="5"/>
      <c r="AB257" s="5"/>
    </row>
    <row r="258" spans="1:28" ht="15.75" customHeight="1" x14ac:dyDescent="0.25">
      <c r="A258" s="5"/>
      <c r="AA258" s="5"/>
      <c r="AB258" s="5"/>
    </row>
    <row r="259" spans="1:28" ht="15.75" customHeight="1" x14ac:dyDescent="0.25">
      <c r="A259" s="5"/>
      <c r="AA259" s="5"/>
      <c r="AB259" s="5"/>
    </row>
    <row r="260" spans="1:28" ht="15.75" customHeight="1" x14ac:dyDescent="0.25">
      <c r="A260" s="5"/>
      <c r="AA260" s="5"/>
      <c r="AB260" s="5"/>
    </row>
    <row r="261" spans="1:28" ht="15.75" customHeight="1" x14ac:dyDescent="0.25">
      <c r="A261" s="5"/>
      <c r="AA261" s="5"/>
      <c r="AB261" s="5"/>
    </row>
    <row r="262" spans="1:28" ht="15.75" customHeight="1" x14ac:dyDescent="0.25">
      <c r="A262" s="5"/>
      <c r="AA262" s="5"/>
      <c r="AB262" s="5"/>
    </row>
    <row r="263" spans="1:28" ht="15.75" customHeight="1" x14ac:dyDescent="0.25">
      <c r="A263" s="5"/>
      <c r="AA263" s="5"/>
      <c r="AB263" s="5"/>
    </row>
    <row r="264" spans="1:28" ht="15.75" customHeight="1" x14ac:dyDescent="0.25">
      <c r="A264" s="5"/>
      <c r="AA264" s="5"/>
      <c r="AB264" s="5"/>
    </row>
    <row r="265" spans="1:28" ht="15.75" customHeight="1" x14ac:dyDescent="0.25">
      <c r="A265" s="5"/>
      <c r="AA265" s="5"/>
      <c r="AB265" s="5"/>
    </row>
    <row r="266" spans="1:28" ht="15.75" customHeight="1" x14ac:dyDescent="0.25">
      <c r="A266" s="5"/>
      <c r="AA266" s="5"/>
      <c r="AB266" s="5"/>
    </row>
    <row r="267" spans="1:28" ht="15.75" customHeight="1" x14ac:dyDescent="0.25">
      <c r="A267" s="5"/>
      <c r="AA267" s="5"/>
      <c r="AB267" s="5"/>
    </row>
    <row r="268" spans="1:28" ht="15.75" customHeight="1" x14ac:dyDescent="0.25">
      <c r="A268" s="5"/>
      <c r="AA268" s="5"/>
      <c r="AB268" s="5"/>
    </row>
    <row r="269" spans="1:28" ht="15.75" customHeight="1" x14ac:dyDescent="0.25">
      <c r="A269" s="5"/>
      <c r="AA269" s="5"/>
      <c r="AB269" s="5"/>
    </row>
    <row r="270" spans="1:28" ht="15.75" customHeight="1" x14ac:dyDescent="0.25">
      <c r="A270" s="5"/>
      <c r="AA270" s="5"/>
      <c r="AB270" s="5"/>
    </row>
    <row r="271" spans="1:28" ht="15.75" customHeight="1" x14ac:dyDescent="0.25">
      <c r="A271" s="5"/>
      <c r="AA271" s="5"/>
      <c r="AB271" s="5"/>
    </row>
    <row r="272" spans="1:28" ht="15.75" customHeight="1" x14ac:dyDescent="0.25">
      <c r="A272" s="5"/>
      <c r="AA272" s="5"/>
      <c r="AB272" s="5"/>
    </row>
    <row r="273" spans="1:28" ht="15.75" customHeight="1" x14ac:dyDescent="0.25">
      <c r="A273" s="5"/>
      <c r="AA273" s="5"/>
      <c r="AB273" s="5"/>
    </row>
    <row r="274" spans="1:28" ht="15.75" customHeight="1" x14ac:dyDescent="0.25">
      <c r="A274" s="5"/>
      <c r="AA274" s="5"/>
      <c r="AB274" s="5"/>
    </row>
    <row r="275" spans="1:28" ht="15.75" customHeight="1" x14ac:dyDescent="0.25">
      <c r="A275" s="5"/>
      <c r="AA275" s="5"/>
      <c r="AB275" s="5"/>
    </row>
    <row r="276" spans="1:28" ht="15.75" customHeight="1" x14ac:dyDescent="0.25">
      <c r="A276" s="5"/>
      <c r="AA276" s="5"/>
      <c r="AB276" s="5"/>
    </row>
    <row r="277" spans="1:28" ht="15.75" customHeight="1" x14ac:dyDescent="0.25">
      <c r="A277" s="5"/>
      <c r="AA277" s="5"/>
      <c r="AB277" s="5"/>
    </row>
    <row r="278" spans="1:28" ht="15.75" customHeight="1" x14ac:dyDescent="0.25">
      <c r="A278" s="5"/>
      <c r="AA278" s="5"/>
      <c r="AB278" s="5"/>
    </row>
    <row r="279" spans="1:28" ht="15.75" customHeight="1" x14ac:dyDescent="0.25">
      <c r="A279" s="5"/>
      <c r="AA279" s="5"/>
      <c r="AB279" s="5"/>
    </row>
    <row r="280" spans="1:28" ht="15.75" customHeight="1" x14ac:dyDescent="0.25">
      <c r="A280" s="5"/>
      <c r="AA280" s="5"/>
      <c r="AB280" s="5"/>
    </row>
    <row r="281" spans="1:28" ht="15.75" customHeight="1" x14ac:dyDescent="0.25">
      <c r="A281" s="5"/>
      <c r="AA281" s="5"/>
      <c r="AB281" s="5"/>
    </row>
    <row r="282" spans="1:28" ht="15.75" customHeight="1" x14ac:dyDescent="0.25">
      <c r="A282" s="5"/>
      <c r="AA282" s="5"/>
      <c r="AB282" s="5"/>
    </row>
    <row r="283" spans="1:28" ht="15.75" customHeight="1" x14ac:dyDescent="0.25">
      <c r="A283" s="5"/>
      <c r="AA283" s="5"/>
      <c r="AB283" s="5"/>
    </row>
    <row r="284" spans="1:28" ht="15.75" customHeight="1" x14ac:dyDescent="0.25">
      <c r="A284" s="5"/>
      <c r="AA284" s="5"/>
      <c r="AB284" s="5"/>
    </row>
    <row r="285" spans="1:28" ht="15.75" customHeight="1" x14ac:dyDescent="0.25">
      <c r="A285" s="5"/>
      <c r="AA285" s="5"/>
      <c r="AB285" s="5"/>
    </row>
    <row r="286" spans="1:28" ht="15.75" customHeight="1" x14ac:dyDescent="0.25">
      <c r="A286" s="5"/>
      <c r="AA286" s="5"/>
      <c r="AB286" s="5"/>
    </row>
    <row r="287" spans="1:28" ht="15.75" customHeight="1" x14ac:dyDescent="0.25">
      <c r="A287" s="5"/>
      <c r="AA287" s="5"/>
      <c r="AB287" s="5"/>
    </row>
    <row r="288" spans="1:28" ht="15.75" customHeight="1" x14ac:dyDescent="0.25">
      <c r="A288" s="5"/>
      <c r="AA288" s="5"/>
      <c r="AB288" s="5"/>
    </row>
    <row r="289" spans="1:28" ht="15.75" customHeight="1" x14ac:dyDescent="0.25">
      <c r="A289" s="5"/>
      <c r="AA289" s="5"/>
      <c r="AB289" s="5"/>
    </row>
    <row r="290" spans="1:28" ht="15.75" customHeight="1" x14ac:dyDescent="0.25">
      <c r="A290" s="5"/>
      <c r="AA290" s="5"/>
      <c r="AB290" s="5"/>
    </row>
    <row r="291" spans="1:28" ht="15.75" customHeight="1" x14ac:dyDescent="0.25">
      <c r="A291" s="5"/>
      <c r="AA291" s="5"/>
      <c r="AB291" s="5"/>
    </row>
    <row r="292" spans="1:28" ht="15.75" customHeight="1" x14ac:dyDescent="0.25">
      <c r="A292" s="5"/>
      <c r="AA292" s="5"/>
      <c r="AB292" s="5"/>
    </row>
    <row r="293" spans="1:28" ht="15.75" customHeight="1" x14ac:dyDescent="0.25">
      <c r="A293" s="5"/>
      <c r="AA293" s="5"/>
      <c r="AB293" s="5"/>
    </row>
    <row r="294" spans="1:28" ht="15.75" customHeight="1" x14ac:dyDescent="0.25">
      <c r="A294" s="5"/>
      <c r="AA294" s="5"/>
      <c r="AB294" s="5"/>
    </row>
    <row r="295" spans="1:28" ht="15.75" customHeight="1" x14ac:dyDescent="0.25">
      <c r="A295" s="5"/>
      <c r="AA295" s="5"/>
      <c r="AB295" s="5"/>
    </row>
    <row r="296" spans="1:28" ht="15.75" customHeight="1" x14ac:dyDescent="0.25">
      <c r="A296" s="5"/>
      <c r="AA296" s="5"/>
      <c r="AB296" s="5"/>
    </row>
    <row r="297" spans="1:28" ht="15.75" customHeight="1" x14ac:dyDescent="0.25">
      <c r="A297" s="5"/>
      <c r="AA297" s="5"/>
      <c r="AB297" s="5"/>
    </row>
    <row r="298" spans="1:28" ht="15.75" customHeight="1" x14ac:dyDescent="0.25">
      <c r="A298" s="5"/>
      <c r="AA298" s="5"/>
      <c r="AB298" s="5"/>
    </row>
    <row r="299" spans="1:28" ht="15.75" customHeight="1" x14ac:dyDescent="0.25">
      <c r="A299" s="5"/>
      <c r="AA299" s="5"/>
      <c r="AB299" s="5"/>
    </row>
    <row r="300" spans="1:28" ht="15.75" customHeight="1" x14ac:dyDescent="0.25">
      <c r="A300" s="5"/>
      <c r="AA300" s="5"/>
      <c r="AB300" s="5"/>
    </row>
    <row r="301" spans="1:28" ht="15.75" customHeight="1" x14ac:dyDescent="0.25">
      <c r="A301" s="5"/>
      <c r="AA301" s="5"/>
      <c r="AB301" s="5"/>
    </row>
    <row r="302" spans="1:28" ht="15.75" customHeight="1" x14ac:dyDescent="0.25">
      <c r="A302" s="5"/>
      <c r="AA302" s="5"/>
      <c r="AB302" s="5"/>
    </row>
    <row r="303" spans="1:28" ht="15.75" customHeight="1" x14ac:dyDescent="0.25">
      <c r="A303" s="5"/>
      <c r="AA303" s="5"/>
      <c r="AB303" s="5"/>
    </row>
    <row r="304" spans="1:28" ht="15.75" customHeight="1" x14ac:dyDescent="0.25">
      <c r="A304" s="5"/>
      <c r="AA304" s="5"/>
      <c r="AB304" s="5"/>
    </row>
    <row r="305" spans="1:28" ht="15.75" customHeight="1" x14ac:dyDescent="0.25">
      <c r="A305" s="5"/>
      <c r="AA305" s="5"/>
      <c r="AB305" s="5"/>
    </row>
    <row r="306" spans="1:28" ht="15.75" customHeight="1" x14ac:dyDescent="0.25">
      <c r="A306" s="5"/>
      <c r="AA306" s="5"/>
      <c r="AB306" s="5"/>
    </row>
    <row r="307" spans="1:28" ht="15.75" customHeight="1" x14ac:dyDescent="0.25">
      <c r="A307" s="5"/>
      <c r="AA307" s="5"/>
      <c r="AB307" s="5"/>
    </row>
    <row r="308" spans="1:28" ht="15.75" customHeight="1" x14ac:dyDescent="0.25">
      <c r="A308" s="5"/>
      <c r="AA308" s="5"/>
      <c r="AB308" s="5"/>
    </row>
    <row r="309" spans="1:28" ht="15.75" customHeight="1" x14ac:dyDescent="0.25">
      <c r="A309" s="5"/>
      <c r="AA309" s="5"/>
      <c r="AB309" s="5"/>
    </row>
    <row r="310" spans="1:28" ht="15.75" customHeight="1" x14ac:dyDescent="0.25">
      <c r="A310" s="5"/>
      <c r="AA310" s="5"/>
      <c r="AB310" s="5"/>
    </row>
    <row r="311" spans="1:28" ht="15.75" customHeight="1" x14ac:dyDescent="0.25">
      <c r="A311" s="5"/>
      <c r="AA311" s="5"/>
      <c r="AB311" s="5"/>
    </row>
    <row r="312" spans="1:28" ht="15.75" customHeight="1" x14ac:dyDescent="0.25">
      <c r="A312" s="5"/>
      <c r="AA312" s="5"/>
      <c r="AB312" s="5"/>
    </row>
    <row r="313" spans="1:28" ht="15.75" customHeight="1" x14ac:dyDescent="0.25">
      <c r="A313" s="5"/>
      <c r="AA313" s="5"/>
      <c r="AB313" s="5"/>
    </row>
    <row r="314" spans="1:28" ht="15.75" customHeight="1" x14ac:dyDescent="0.25">
      <c r="A314" s="5"/>
      <c r="AA314" s="5"/>
      <c r="AB314" s="5"/>
    </row>
    <row r="315" spans="1:28" ht="15.75" customHeight="1" x14ac:dyDescent="0.25">
      <c r="A315" s="5"/>
      <c r="AA315" s="5"/>
      <c r="AB315" s="5"/>
    </row>
    <row r="316" spans="1:28" ht="15.75" customHeight="1" x14ac:dyDescent="0.25">
      <c r="A316" s="5"/>
      <c r="AA316" s="5"/>
      <c r="AB316" s="5"/>
    </row>
    <row r="317" spans="1:28" ht="15.75" customHeight="1" x14ac:dyDescent="0.25">
      <c r="A317" s="5"/>
      <c r="AA317" s="5"/>
      <c r="AB317" s="5"/>
    </row>
    <row r="318" spans="1:28" ht="15.75" customHeight="1" x14ac:dyDescent="0.25">
      <c r="A318" s="5"/>
      <c r="AA318" s="5"/>
      <c r="AB318" s="5"/>
    </row>
    <row r="319" spans="1:28" ht="15.75" customHeight="1" x14ac:dyDescent="0.25">
      <c r="A319" s="5"/>
      <c r="AA319" s="5"/>
      <c r="AB319" s="5"/>
    </row>
    <row r="320" spans="1:28" ht="15.75" customHeight="1" x14ac:dyDescent="0.25">
      <c r="A320" s="5"/>
      <c r="AA320" s="5"/>
      <c r="AB320" s="5"/>
    </row>
    <row r="321" spans="1:28" ht="15.75" customHeight="1" x14ac:dyDescent="0.25">
      <c r="A321" s="5"/>
      <c r="AA321" s="5"/>
      <c r="AB321" s="5"/>
    </row>
    <row r="322" spans="1:28" ht="15.75" customHeight="1" x14ac:dyDescent="0.25">
      <c r="A322" s="5"/>
      <c r="AA322" s="5"/>
      <c r="AB322" s="5"/>
    </row>
    <row r="323" spans="1:28" ht="15.75" customHeight="1" x14ac:dyDescent="0.25">
      <c r="A323" s="5"/>
      <c r="AA323" s="5"/>
      <c r="AB323" s="5"/>
    </row>
    <row r="324" spans="1:28" ht="15.75" customHeight="1" x14ac:dyDescent="0.25">
      <c r="A324" s="5"/>
      <c r="AA324" s="5"/>
      <c r="AB324" s="5"/>
    </row>
    <row r="325" spans="1:28" ht="15.75" customHeight="1" x14ac:dyDescent="0.25">
      <c r="A325" s="5"/>
      <c r="AA325" s="5"/>
      <c r="AB325" s="5"/>
    </row>
    <row r="326" spans="1:28" ht="15.75" customHeight="1" x14ac:dyDescent="0.25">
      <c r="A326" s="5"/>
      <c r="AA326" s="5"/>
      <c r="AB326" s="5"/>
    </row>
    <row r="327" spans="1:28" ht="15.75" customHeight="1" x14ac:dyDescent="0.25">
      <c r="A327" s="5"/>
      <c r="AA327" s="5"/>
      <c r="AB327" s="5"/>
    </row>
    <row r="328" spans="1:28" ht="15.75" customHeight="1" x14ac:dyDescent="0.25">
      <c r="A328" s="5"/>
      <c r="AA328" s="5"/>
      <c r="AB328" s="5"/>
    </row>
    <row r="329" spans="1:28" ht="15.75" customHeight="1" x14ac:dyDescent="0.25">
      <c r="A329" s="5"/>
      <c r="AA329" s="5"/>
      <c r="AB329" s="5"/>
    </row>
    <row r="330" spans="1:28" ht="15.75" customHeight="1" x14ac:dyDescent="0.25">
      <c r="A330" s="5"/>
      <c r="AA330" s="5"/>
      <c r="AB330" s="5"/>
    </row>
    <row r="331" spans="1:28" ht="15.75" customHeight="1" x14ac:dyDescent="0.25">
      <c r="A331" s="5"/>
      <c r="AA331" s="5"/>
      <c r="AB331" s="5"/>
    </row>
    <row r="332" spans="1:28" ht="15.75" customHeight="1" x14ac:dyDescent="0.25">
      <c r="A332" s="5"/>
      <c r="AA332" s="5"/>
      <c r="AB332" s="5"/>
    </row>
    <row r="333" spans="1:28" ht="15.75" customHeight="1" x14ac:dyDescent="0.25">
      <c r="A333" s="5"/>
      <c r="AA333" s="5"/>
      <c r="AB333" s="5"/>
    </row>
    <row r="334" spans="1:28" ht="15.75" customHeight="1" x14ac:dyDescent="0.25">
      <c r="A334" s="5"/>
      <c r="AA334" s="5"/>
      <c r="AB334" s="5"/>
    </row>
    <row r="335" spans="1:28" ht="15.75" customHeight="1" x14ac:dyDescent="0.25">
      <c r="A335" s="5"/>
      <c r="AA335" s="5"/>
      <c r="AB335" s="5"/>
    </row>
    <row r="336" spans="1:28" ht="15.75" customHeight="1" x14ac:dyDescent="0.25">
      <c r="A336" s="5"/>
      <c r="AA336" s="5"/>
      <c r="AB336" s="5"/>
    </row>
    <row r="337" spans="1:28" ht="15.75" customHeight="1" x14ac:dyDescent="0.25">
      <c r="A337" s="5"/>
      <c r="AA337" s="5"/>
      <c r="AB337" s="5"/>
    </row>
    <row r="338" spans="1:28" ht="15.75" customHeight="1" x14ac:dyDescent="0.25">
      <c r="A338" s="5"/>
      <c r="AA338" s="5"/>
      <c r="AB338" s="5"/>
    </row>
    <row r="339" spans="1:28" ht="15.75" customHeight="1" x14ac:dyDescent="0.25">
      <c r="A339" s="5"/>
      <c r="AA339" s="5"/>
      <c r="AB339" s="5"/>
    </row>
    <row r="340" spans="1:28" ht="15.75" customHeight="1" x14ac:dyDescent="0.25">
      <c r="A340" s="5"/>
      <c r="AA340" s="5"/>
      <c r="AB340" s="5"/>
    </row>
    <row r="341" spans="1:28" ht="15.75" customHeight="1" x14ac:dyDescent="0.25">
      <c r="A341" s="5"/>
      <c r="AA341" s="5"/>
      <c r="AB341" s="5"/>
    </row>
    <row r="342" spans="1:28" ht="15.75" customHeight="1" x14ac:dyDescent="0.25">
      <c r="A342" s="5"/>
      <c r="AA342" s="5"/>
      <c r="AB342" s="5"/>
    </row>
    <row r="343" spans="1:28" ht="15.75" customHeight="1" x14ac:dyDescent="0.25">
      <c r="A343" s="5"/>
      <c r="AA343" s="5"/>
      <c r="AB343" s="5"/>
    </row>
    <row r="344" spans="1:28" ht="15.75" customHeight="1" x14ac:dyDescent="0.25">
      <c r="A344" s="5"/>
      <c r="AA344" s="5"/>
      <c r="AB344" s="5"/>
    </row>
    <row r="345" spans="1:28" ht="15.75" customHeight="1" x14ac:dyDescent="0.25">
      <c r="A345" s="5"/>
      <c r="AA345" s="5"/>
      <c r="AB345" s="5"/>
    </row>
    <row r="346" spans="1:28" ht="15.75" customHeight="1" x14ac:dyDescent="0.25">
      <c r="A346" s="5"/>
      <c r="AA346" s="5"/>
      <c r="AB346" s="5"/>
    </row>
    <row r="347" spans="1:28" ht="15.75" customHeight="1" x14ac:dyDescent="0.25">
      <c r="A347" s="5"/>
      <c r="AA347" s="5"/>
      <c r="AB347" s="5"/>
    </row>
    <row r="348" spans="1:28" ht="15.75" customHeight="1" x14ac:dyDescent="0.25">
      <c r="A348" s="5"/>
      <c r="AA348" s="5"/>
      <c r="AB348" s="5"/>
    </row>
    <row r="349" spans="1:28" ht="15.75" customHeight="1" x14ac:dyDescent="0.25">
      <c r="A349" s="5"/>
      <c r="AA349" s="5"/>
      <c r="AB349" s="5"/>
    </row>
    <row r="350" spans="1:28" ht="15.75" customHeight="1" x14ac:dyDescent="0.25">
      <c r="A350" s="5"/>
      <c r="AA350" s="5"/>
      <c r="AB350" s="5"/>
    </row>
    <row r="351" spans="1:28" ht="15.75" customHeight="1" x14ac:dyDescent="0.25">
      <c r="A351" s="5"/>
      <c r="AA351" s="5"/>
      <c r="AB351" s="5"/>
    </row>
    <row r="352" spans="1:28" ht="15.75" customHeight="1" x14ac:dyDescent="0.25">
      <c r="A352" s="5"/>
      <c r="AA352" s="5"/>
      <c r="AB352" s="5"/>
    </row>
    <row r="353" spans="1:28" ht="15.75" customHeight="1" x14ac:dyDescent="0.25">
      <c r="A353" s="5"/>
      <c r="AA353" s="5"/>
      <c r="AB353" s="5"/>
    </row>
    <row r="354" spans="1:28" ht="15.75" customHeight="1" x14ac:dyDescent="0.25">
      <c r="A354" s="5"/>
      <c r="AA354" s="5"/>
      <c r="AB354" s="5"/>
    </row>
    <row r="355" spans="1:28" ht="15.75" customHeight="1" x14ac:dyDescent="0.25">
      <c r="A355" s="5"/>
      <c r="AA355" s="5"/>
      <c r="AB355" s="5"/>
    </row>
    <row r="356" spans="1:28" ht="15.75" customHeight="1" x14ac:dyDescent="0.25">
      <c r="A356" s="5"/>
      <c r="AA356" s="5"/>
      <c r="AB356" s="5"/>
    </row>
    <row r="357" spans="1:28" ht="15.75" customHeight="1" x14ac:dyDescent="0.25">
      <c r="A357" s="5"/>
      <c r="AA357" s="5"/>
      <c r="AB357" s="5"/>
    </row>
    <row r="358" spans="1:28" ht="15.75" customHeight="1" x14ac:dyDescent="0.25">
      <c r="A358" s="5"/>
      <c r="AA358" s="5"/>
      <c r="AB358" s="5"/>
    </row>
    <row r="359" spans="1:28" ht="15.75" customHeight="1" x14ac:dyDescent="0.25">
      <c r="A359" s="5"/>
      <c r="AA359" s="5"/>
      <c r="AB359" s="5"/>
    </row>
    <row r="360" spans="1:28" ht="15.75" customHeight="1" x14ac:dyDescent="0.25">
      <c r="A360" s="5"/>
      <c r="AA360" s="5"/>
      <c r="AB360" s="5"/>
    </row>
    <row r="361" spans="1:28" ht="15.75" customHeight="1" x14ac:dyDescent="0.25">
      <c r="A361" s="5"/>
      <c r="AA361" s="5"/>
      <c r="AB361" s="5"/>
    </row>
    <row r="362" spans="1:28" ht="15.75" customHeight="1" x14ac:dyDescent="0.25">
      <c r="A362" s="5"/>
      <c r="AA362" s="5"/>
      <c r="AB362" s="5"/>
    </row>
    <row r="363" spans="1:28" ht="15.75" customHeight="1" x14ac:dyDescent="0.25">
      <c r="A363" s="5"/>
      <c r="AA363" s="5"/>
      <c r="AB363" s="5"/>
    </row>
    <row r="364" spans="1:28" ht="15.75" customHeight="1" x14ac:dyDescent="0.25">
      <c r="A364" s="5"/>
      <c r="AA364" s="5"/>
      <c r="AB364" s="5"/>
    </row>
    <row r="365" spans="1:28" ht="15.75" customHeight="1" x14ac:dyDescent="0.25">
      <c r="A365" s="5"/>
      <c r="AA365" s="5"/>
      <c r="AB365" s="5"/>
    </row>
    <row r="366" spans="1:28" ht="15.75" customHeight="1" x14ac:dyDescent="0.25">
      <c r="A366" s="5"/>
      <c r="AA366" s="5"/>
      <c r="AB366" s="5"/>
    </row>
    <row r="367" spans="1:28" ht="15.75" customHeight="1" x14ac:dyDescent="0.25">
      <c r="A367" s="5"/>
      <c r="AA367" s="5"/>
      <c r="AB367" s="5"/>
    </row>
    <row r="368" spans="1:28" ht="15.75" customHeight="1" x14ac:dyDescent="0.25">
      <c r="A368" s="5"/>
      <c r="AA368" s="5"/>
      <c r="AB368" s="5"/>
    </row>
    <row r="369" spans="1:28" ht="15.75" customHeight="1" x14ac:dyDescent="0.25">
      <c r="A369" s="5"/>
      <c r="AA369" s="5"/>
      <c r="AB369" s="5"/>
    </row>
    <row r="370" spans="1:28" ht="15.75" customHeight="1" x14ac:dyDescent="0.25">
      <c r="A370" s="5"/>
      <c r="AA370" s="5"/>
      <c r="AB370" s="5"/>
    </row>
    <row r="371" spans="1:28" ht="15.75" customHeight="1" x14ac:dyDescent="0.25">
      <c r="A371" s="5"/>
      <c r="AA371" s="5"/>
      <c r="AB371" s="5"/>
    </row>
    <row r="372" spans="1:28" ht="15.75" customHeight="1" x14ac:dyDescent="0.25">
      <c r="A372" s="5"/>
      <c r="AA372" s="5"/>
      <c r="AB372" s="5"/>
    </row>
    <row r="373" spans="1:28" ht="15.75" customHeight="1" x14ac:dyDescent="0.25">
      <c r="A373" s="5"/>
      <c r="AA373" s="5"/>
      <c r="AB373" s="5"/>
    </row>
    <row r="374" spans="1:28" ht="15.75" customHeight="1" x14ac:dyDescent="0.25">
      <c r="A374" s="5"/>
      <c r="AA374" s="5"/>
      <c r="AB374" s="5"/>
    </row>
    <row r="375" spans="1:28" ht="15.75" customHeight="1" x14ac:dyDescent="0.25">
      <c r="A375" s="5"/>
      <c r="AA375" s="5"/>
      <c r="AB375" s="5"/>
    </row>
    <row r="376" spans="1:28" ht="15.75" customHeight="1" x14ac:dyDescent="0.25">
      <c r="A376" s="5"/>
      <c r="AA376" s="5"/>
      <c r="AB376" s="5"/>
    </row>
    <row r="377" spans="1:28" ht="15.75" customHeight="1" x14ac:dyDescent="0.25">
      <c r="A377" s="5"/>
      <c r="AA377" s="5"/>
      <c r="AB377" s="5"/>
    </row>
    <row r="378" spans="1:28" ht="15.75" customHeight="1" x14ac:dyDescent="0.25">
      <c r="A378" s="5"/>
      <c r="AA378" s="5"/>
      <c r="AB378" s="5"/>
    </row>
    <row r="379" spans="1:28" ht="15.75" customHeight="1" x14ac:dyDescent="0.25">
      <c r="A379" s="5"/>
      <c r="AA379" s="5"/>
      <c r="AB379" s="5"/>
    </row>
    <row r="380" spans="1:28" ht="15.75" customHeight="1" x14ac:dyDescent="0.25">
      <c r="A380" s="5"/>
      <c r="AA380" s="5"/>
      <c r="AB380" s="5"/>
    </row>
    <row r="381" spans="1:28" ht="15.75" customHeight="1" x14ac:dyDescent="0.25">
      <c r="A381" s="5"/>
      <c r="AA381" s="5"/>
      <c r="AB381" s="5"/>
    </row>
    <row r="382" spans="1:28" ht="15.75" customHeight="1" x14ac:dyDescent="0.25">
      <c r="A382" s="5"/>
      <c r="AA382" s="5"/>
      <c r="AB382" s="5"/>
    </row>
    <row r="383" spans="1:28" ht="15.75" customHeight="1" x14ac:dyDescent="0.25">
      <c r="A383" s="5"/>
      <c r="AA383" s="5"/>
      <c r="AB383" s="5"/>
    </row>
    <row r="384" spans="1:28" ht="15.75" customHeight="1" x14ac:dyDescent="0.25">
      <c r="A384" s="5"/>
      <c r="AA384" s="5"/>
      <c r="AB384" s="5"/>
    </row>
    <row r="385" spans="1:28" ht="15.75" customHeight="1" x14ac:dyDescent="0.25">
      <c r="A385" s="5"/>
      <c r="AA385" s="5"/>
      <c r="AB385" s="5"/>
    </row>
    <row r="386" spans="1:28" ht="15.75" customHeight="1" x14ac:dyDescent="0.25">
      <c r="A386" s="5"/>
      <c r="AA386" s="5"/>
      <c r="AB386" s="5"/>
    </row>
    <row r="387" spans="1:28" ht="15.75" customHeight="1" x14ac:dyDescent="0.25">
      <c r="A387" s="5"/>
      <c r="AA387" s="5"/>
      <c r="AB387" s="5"/>
    </row>
    <row r="388" spans="1:28" ht="15.75" customHeight="1" x14ac:dyDescent="0.25">
      <c r="A388" s="5"/>
      <c r="AA388" s="5"/>
      <c r="AB388" s="5"/>
    </row>
    <row r="389" spans="1:28" ht="15.75" customHeight="1" x14ac:dyDescent="0.25">
      <c r="A389" s="5"/>
      <c r="AA389" s="5"/>
      <c r="AB389" s="5"/>
    </row>
    <row r="390" spans="1:28" ht="15.75" customHeight="1" x14ac:dyDescent="0.25">
      <c r="A390" s="5"/>
      <c r="AA390" s="5"/>
      <c r="AB390" s="5"/>
    </row>
    <row r="391" spans="1:28" ht="15.75" customHeight="1" x14ac:dyDescent="0.25">
      <c r="A391" s="5"/>
      <c r="AA391" s="5"/>
      <c r="AB391" s="5"/>
    </row>
    <row r="392" spans="1:28" ht="15.75" customHeight="1" x14ac:dyDescent="0.25">
      <c r="A392" s="5"/>
      <c r="AA392" s="5"/>
      <c r="AB392" s="5"/>
    </row>
    <row r="393" spans="1:28" ht="15.75" customHeight="1" x14ac:dyDescent="0.25">
      <c r="A393" s="5"/>
      <c r="AA393" s="5"/>
      <c r="AB393" s="5"/>
    </row>
    <row r="394" spans="1:28" ht="15.75" customHeight="1" x14ac:dyDescent="0.25">
      <c r="A394" s="5"/>
      <c r="AA394" s="5"/>
      <c r="AB394" s="5"/>
    </row>
    <row r="395" spans="1:28" ht="15.75" customHeight="1" x14ac:dyDescent="0.25">
      <c r="A395" s="5"/>
      <c r="AA395" s="5"/>
      <c r="AB395" s="5"/>
    </row>
    <row r="396" spans="1:28" ht="15.75" customHeight="1" x14ac:dyDescent="0.25">
      <c r="A396" s="5"/>
      <c r="AA396" s="5"/>
      <c r="AB396" s="5"/>
    </row>
    <row r="397" spans="1:28" ht="15.75" customHeight="1" x14ac:dyDescent="0.25">
      <c r="A397" s="5"/>
      <c r="AA397" s="5"/>
      <c r="AB397" s="5"/>
    </row>
    <row r="398" spans="1:28" ht="15.75" customHeight="1" x14ac:dyDescent="0.25">
      <c r="A398" s="5"/>
      <c r="AA398" s="5"/>
      <c r="AB398" s="5"/>
    </row>
    <row r="399" spans="1:28" ht="15.75" customHeight="1" x14ac:dyDescent="0.25">
      <c r="A399" s="5"/>
      <c r="AA399" s="5"/>
      <c r="AB399" s="5"/>
    </row>
    <row r="400" spans="1:28" ht="15.75" customHeight="1" x14ac:dyDescent="0.25">
      <c r="A400" s="5"/>
      <c r="AA400" s="5"/>
      <c r="AB400" s="5"/>
    </row>
    <row r="401" spans="1:28" ht="15.75" customHeight="1" x14ac:dyDescent="0.25">
      <c r="A401" s="5"/>
      <c r="AA401" s="5"/>
      <c r="AB401" s="5"/>
    </row>
    <row r="402" spans="1:28" ht="15.75" customHeight="1" x14ac:dyDescent="0.25">
      <c r="A402" s="5"/>
      <c r="AA402" s="5"/>
      <c r="AB402" s="5"/>
    </row>
    <row r="403" spans="1:28" ht="15.75" customHeight="1" x14ac:dyDescent="0.25">
      <c r="A403" s="5"/>
      <c r="AA403" s="5"/>
      <c r="AB403" s="5"/>
    </row>
    <row r="404" spans="1:28" ht="15.75" customHeight="1" x14ac:dyDescent="0.25">
      <c r="A404" s="5"/>
      <c r="AA404" s="5"/>
      <c r="AB404" s="5"/>
    </row>
    <row r="405" spans="1:28" ht="15.75" customHeight="1" x14ac:dyDescent="0.25">
      <c r="A405" s="5"/>
      <c r="AA405" s="5"/>
      <c r="AB405" s="5"/>
    </row>
    <row r="406" spans="1:28" ht="15.75" customHeight="1" x14ac:dyDescent="0.25">
      <c r="A406" s="5"/>
      <c r="AA406" s="5"/>
      <c r="AB406" s="5"/>
    </row>
    <row r="407" spans="1:28" ht="15.75" customHeight="1" x14ac:dyDescent="0.25">
      <c r="A407" s="5"/>
      <c r="AA407" s="5"/>
      <c r="AB407" s="5"/>
    </row>
    <row r="408" spans="1:28" ht="15.75" customHeight="1" x14ac:dyDescent="0.25">
      <c r="A408" s="5"/>
      <c r="AA408" s="5"/>
      <c r="AB408" s="5"/>
    </row>
    <row r="409" spans="1:28" ht="15.75" customHeight="1" x14ac:dyDescent="0.25">
      <c r="A409" s="5"/>
      <c r="AA409" s="5"/>
      <c r="AB409" s="5"/>
    </row>
    <row r="410" spans="1:28" ht="15.75" customHeight="1" x14ac:dyDescent="0.25">
      <c r="A410" s="5"/>
      <c r="AA410" s="5"/>
      <c r="AB410" s="5"/>
    </row>
    <row r="411" spans="1:28" ht="15.75" customHeight="1" x14ac:dyDescent="0.25">
      <c r="A411" s="5"/>
      <c r="AA411" s="5"/>
      <c r="AB411" s="5"/>
    </row>
    <row r="412" spans="1:28" ht="15.75" customHeight="1" x14ac:dyDescent="0.25">
      <c r="A412" s="5"/>
      <c r="AA412" s="5"/>
      <c r="AB412" s="5"/>
    </row>
    <row r="413" spans="1:28" ht="15.75" customHeight="1" x14ac:dyDescent="0.25">
      <c r="A413" s="5"/>
      <c r="AA413" s="5"/>
      <c r="AB413" s="5"/>
    </row>
    <row r="414" spans="1:28" ht="15.75" customHeight="1" x14ac:dyDescent="0.25">
      <c r="A414" s="5"/>
      <c r="AA414" s="5"/>
      <c r="AB414" s="5"/>
    </row>
    <row r="415" spans="1:28" ht="15.75" customHeight="1" x14ac:dyDescent="0.25">
      <c r="A415" s="5"/>
      <c r="AA415" s="5"/>
      <c r="AB415" s="5"/>
    </row>
    <row r="416" spans="1:28" ht="15.75" customHeight="1" x14ac:dyDescent="0.25">
      <c r="A416" s="5"/>
      <c r="AA416" s="5"/>
      <c r="AB416" s="5"/>
    </row>
    <row r="417" spans="1:28" ht="15.75" customHeight="1" x14ac:dyDescent="0.25">
      <c r="A417" s="5"/>
      <c r="AA417" s="5"/>
      <c r="AB417" s="5"/>
    </row>
    <row r="418" spans="1:28" ht="15.75" customHeight="1" x14ac:dyDescent="0.25">
      <c r="A418" s="5"/>
      <c r="AA418" s="5"/>
      <c r="AB418" s="5"/>
    </row>
    <row r="419" spans="1:28" ht="15.75" customHeight="1" x14ac:dyDescent="0.25">
      <c r="A419" s="5"/>
      <c r="AA419" s="5"/>
      <c r="AB419" s="5"/>
    </row>
    <row r="420" spans="1:28" ht="15.75" customHeight="1" x14ac:dyDescent="0.25">
      <c r="A420" s="5"/>
      <c r="AA420" s="5"/>
      <c r="AB420" s="5"/>
    </row>
    <row r="421" spans="1:28" ht="15.75" customHeight="1" x14ac:dyDescent="0.25">
      <c r="A421" s="5"/>
      <c r="AA421" s="5"/>
      <c r="AB421" s="5"/>
    </row>
    <row r="422" spans="1:28" ht="15.75" customHeight="1" x14ac:dyDescent="0.25">
      <c r="A422" s="5"/>
      <c r="AA422" s="5"/>
      <c r="AB422" s="5"/>
    </row>
    <row r="423" spans="1:28" ht="15.75" customHeight="1" x14ac:dyDescent="0.25">
      <c r="A423" s="5"/>
      <c r="AA423" s="5"/>
      <c r="AB423" s="5"/>
    </row>
    <row r="424" spans="1:28" ht="15.75" customHeight="1" x14ac:dyDescent="0.25">
      <c r="A424" s="5"/>
      <c r="AA424" s="5"/>
      <c r="AB424" s="5"/>
    </row>
    <row r="425" spans="1:28" ht="15.75" customHeight="1" x14ac:dyDescent="0.25">
      <c r="A425" s="5"/>
      <c r="AA425" s="5"/>
      <c r="AB425" s="5"/>
    </row>
    <row r="426" spans="1:28" ht="15.75" customHeight="1" x14ac:dyDescent="0.25">
      <c r="A426" s="5"/>
      <c r="AA426" s="5"/>
      <c r="AB426" s="5"/>
    </row>
    <row r="427" spans="1:28" ht="15.75" customHeight="1" x14ac:dyDescent="0.25">
      <c r="A427" s="5"/>
      <c r="AA427" s="5"/>
      <c r="AB427" s="5"/>
    </row>
    <row r="428" spans="1:28" ht="15.75" customHeight="1" x14ac:dyDescent="0.25">
      <c r="A428" s="5"/>
      <c r="AA428" s="5"/>
      <c r="AB428" s="5"/>
    </row>
    <row r="429" spans="1:28" ht="15.75" customHeight="1" x14ac:dyDescent="0.25">
      <c r="A429" s="5"/>
      <c r="AA429" s="5"/>
      <c r="AB429" s="5"/>
    </row>
    <row r="430" spans="1:28" ht="15.75" customHeight="1" x14ac:dyDescent="0.25">
      <c r="A430" s="5"/>
      <c r="AA430" s="5"/>
      <c r="AB430" s="5"/>
    </row>
    <row r="431" spans="1:28" ht="15.75" customHeight="1" x14ac:dyDescent="0.25">
      <c r="A431" s="5"/>
      <c r="AA431" s="5"/>
      <c r="AB431" s="5"/>
    </row>
    <row r="432" spans="1:28" ht="15.75" customHeight="1" x14ac:dyDescent="0.25">
      <c r="A432" s="5"/>
      <c r="AA432" s="5"/>
      <c r="AB432" s="5"/>
    </row>
    <row r="433" spans="1:28" ht="15.75" customHeight="1" x14ac:dyDescent="0.25">
      <c r="A433" s="5"/>
      <c r="AA433" s="5"/>
      <c r="AB433" s="5"/>
    </row>
    <row r="434" spans="1:28" ht="15.75" customHeight="1" x14ac:dyDescent="0.25">
      <c r="A434" s="5"/>
      <c r="AA434" s="5"/>
      <c r="AB434" s="5"/>
    </row>
    <row r="435" spans="1:28" ht="15.75" customHeight="1" x14ac:dyDescent="0.25">
      <c r="A435" s="5"/>
      <c r="AA435" s="5"/>
      <c r="AB435" s="5"/>
    </row>
    <row r="436" spans="1:28" ht="15.75" customHeight="1" x14ac:dyDescent="0.25">
      <c r="A436" s="5"/>
      <c r="AA436" s="5"/>
      <c r="AB436" s="5"/>
    </row>
    <row r="437" spans="1:28" ht="15.75" customHeight="1" x14ac:dyDescent="0.25">
      <c r="A437" s="5"/>
      <c r="AA437" s="5"/>
      <c r="AB437" s="5"/>
    </row>
    <row r="438" spans="1:28" ht="15.75" customHeight="1" x14ac:dyDescent="0.25">
      <c r="A438" s="5"/>
      <c r="AA438" s="5"/>
      <c r="AB438" s="5"/>
    </row>
    <row r="439" spans="1:28" ht="15.75" customHeight="1" x14ac:dyDescent="0.25">
      <c r="A439" s="5"/>
      <c r="AA439" s="5"/>
      <c r="AB439" s="5"/>
    </row>
    <row r="440" spans="1:28" ht="15.75" customHeight="1" x14ac:dyDescent="0.25">
      <c r="A440" s="5"/>
      <c r="AA440" s="5"/>
      <c r="AB440" s="5"/>
    </row>
    <row r="441" spans="1:28" ht="15.75" customHeight="1" x14ac:dyDescent="0.25">
      <c r="A441" s="5"/>
      <c r="AA441" s="5"/>
      <c r="AB441" s="5"/>
    </row>
    <row r="442" spans="1:28" ht="15.75" customHeight="1" x14ac:dyDescent="0.25">
      <c r="A442" s="5"/>
      <c r="AA442" s="5"/>
      <c r="AB442" s="5"/>
    </row>
    <row r="443" spans="1:28" ht="15.75" customHeight="1" x14ac:dyDescent="0.25">
      <c r="A443" s="5"/>
      <c r="AA443" s="5"/>
      <c r="AB443" s="5"/>
    </row>
    <row r="444" spans="1:28" ht="15.75" customHeight="1" x14ac:dyDescent="0.25">
      <c r="A444" s="5"/>
      <c r="AA444" s="5"/>
      <c r="AB444" s="5"/>
    </row>
    <row r="445" spans="1:28" ht="15.75" customHeight="1" x14ac:dyDescent="0.25">
      <c r="A445" s="5"/>
      <c r="AA445" s="5"/>
      <c r="AB445" s="5"/>
    </row>
    <row r="446" spans="1:28" ht="15.75" customHeight="1" x14ac:dyDescent="0.25">
      <c r="A446" s="5"/>
      <c r="AA446" s="5"/>
      <c r="AB446" s="5"/>
    </row>
    <row r="447" spans="1:28" ht="15.75" customHeight="1" x14ac:dyDescent="0.25">
      <c r="A447" s="5"/>
      <c r="AA447" s="5"/>
      <c r="AB447" s="5"/>
    </row>
    <row r="448" spans="1:28" ht="15.75" customHeight="1" x14ac:dyDescent="0.25">
      <c r="A448" s="5"/>
      <c r="AA448" s="5"/>
      <c r="AB448" s="5"/>
    </row>
    <row r="449" spans="1:28" ht="15.75" customHeight="1" x14ac:dyDescent="0.25">
      <c r="A449" s="5"/>
      <c r="AA449" s="5"/>
      <c r="AB449" s="5"/>
    </row>
    <row r="450" spans="1:28" ht="15.75" customHeight="1" x14ac:dyDescent="0.25">
      <c r="A450" s="5"/>
      <c r="AA450" s="5"/>
      <c r="AB450" s="5"/>
    </row>
    <row r="451" spans="1:28" ht="15.75" customHeight="1" x14ac:dyDescent="0.25">
      <c r="A451" s="5"/>
      <c r="AA451" s="5"/>
      <c r="AB451" s="5"/>
    </row>
    <row r="452" spans="1:28" ht="15.75" customHeight="1" x14ac:dyDescent="0.25">
      <c r="A452" s="5"/>
      <c r="AA452" s="5"/>
      <c r="AB452" s="5"/>
    </row>
    <row r="453" spans="1:28" ht="15.75" customHeight="1" x14ac:dyDescent="0.25">
      <c r="A453" s="5"/>
      <c r="AA453" s="5"/>
      <c r="AB453" s="5"/>
    </row>
    <row r="454" spans="1:28" ht="15.75" customHeight="1" x14ac:dyDescent="0.25">
      <c r="A454" s="5"/>
      <c r="AA454" s="5"/>
      <c r="AB454" s="5"/>
    </row>
    <row r="455" spans="1:28" ht="15.75" customHeight="1" x14ac:dyDescent="0.25">
      <c r="A455" s="5"/>
      <c r="AA455" s="5"/>
      <c r="AB455" s="5"/>
    </row>
    <row r="456" spans="1:28" ht="15.75" customHeight="1" x14ac:dyDescent="0.25">
      <c r="A456" s="5"/>
      <c r="AA456" s="5"/>
      <c r="AB456" s="5"/>
    </row>
    <row r="457" spans="1:28" ht="15.75" customHeight="1" x14ac:dyDescent="0.25">
      <c r="A457" s="5"/>
      <c r="AA457" s="5"/>
      <c r="AB457" s="5"/>
    </row>
    <row r="458" spans="1:28" ht="15.75" customHeight="1" x14ac:dyDescent="0.25">
      <c r="A458" s="5"/>
      <c r="AA458" s="5"/>
      <c r="AB458" s="5"/>
    </row>
    <row r="459" spans="1:28" ht="15.75" customHeight="1" x14ac:dyDescent="0.25">
      <c r="A459" s="5"/>
      <c r="AA459" s="5"/>
      <c r="AB459" s="5"/>
    </row>
    <row r="460" spans="1:28" ht="15.75" customHeight="1" x14ac:dyDescent="0.25">
      <c r="A460" s="5"/>
      <c r="AA460" s="5"/>
      <c r="AB460" s="5"/>
    </row>
    <row r="461" spans="1:28" ht="15.75" customHeight="1" x14ac:dyDescent="0.25">
      <c r="A461" s="5"/>
      <c r="AA461" s="5"/>
      <c r="AB461" s="5"/>
    </row>
    <row r="462" spans="1:28" ht="15.75" customHeight="1" x14ac:dyDescent="0.25">
      <c r="A462" s="5"/>
      <c r="AA462" s="5"/>
      <c r="AB462" s="5"/>
    </row>
    <row r="463" spans="1:28" ht="15.75" customHeight="1" x14ac:dyDescent="0.25">
      <c r="A463" s="5"/>
      <c r="AA463" s="5"/>
      <c r="AB463" s="5"/>
    </row>
    <row r="464" spans="1:28" ht="15.75" customHeight="1" x14ac:dyDescent="0.25">
      <c r="A464" s="5"/>
      <c r="AA464" s="5"/>
      <c r="AB464" s="5"/>
    </row>
    <row r="465" spans="1:28" ht="15.75" customHeight="1" x14ac:dyDescent="0.25">
      <c r="A465" s="5"/>
      <c r="AA465" s="5"/>
      <c r="AB465" s="5"/>
    </row>
    <row r="466" spans="1:28" ht="15.75" customHeight="1" x14ac:dyDescent="0.25">
      <c r="A466" s="5"/>
      <c r="AA466" s="5"/>
      <c r="AB466" s="5"/>
    </row>
    <row r="467" spans="1:28" ht="15.75" customHeight="1" x14ac:dyDescent="0.25">
      <c r="A467" s="5"/>
      <c r="AA467" s="5"/>
      <c r="AB467" s="5"/>
    </row>
    <row r="468" spans="1:28" ht="15.75" customHeight="1" x14ac:dyDescent="0.25">
      <c r="A468" s="5"/>
      <c r="AA468" s="5"/>
      <c r="AB468" s="5"/>
    </row>
    <row r="469" spans="1:28" ht="15.75" customHeight="1" x14ac:dyDescent="0.25">
      <c r="A469" s="5"/>
      <c r="AA469" s="5"/>
      <c r="AB469" s="5"/>
    </row>
    <row r="470" spans="1:28" ht="15.75" customHeight="1" x14ac:dyDescent="0.25">
      <c r="A470" s="5"/>
      <c r="AA470" s="5"/>
      <c r="AB470" s="5"/>
    </row>
    <row r="471" spans="1:28" ht="15.75" customHeight="1" x14ac:dyDescent="0.25">
      <c r="A471" s="5"/>
      <c r="AA471" s="5"/>
      <c r="AB471" s="5"/>
    </row>
    <row r="472" spans="1:28" ht="15.75" customHeight="1" x14ac:dyDescent="0.25">
      <c r="A472" s="5"/>
      <c r="AA472" s="5"/>
      <c r="AB472" s="5"/>
    </row>
    <row r="473" spans="1:28" ht="15.75" customHeight="1" x14ac:dyDescent="0.25">
      <c r="A473" s="5"/>
      <c r="AA473" s="5"/>
      <c r="AB473" s="5"/>
    </row>
    <row r="474" spans="1:28" ht="15.75" customHeight="1" x14ac:dyDescent="0.25">
      <c r="A474" s="5"/>
      <c r="AA474" s="5"/>
      <c r="AB474" s="5"/>
    </row>
    <row r="475" spans="1:28" ht="15.75" customHeight="1" x14ac:dyDescent="0.25">
      <c r="A475" s="5"/>
      <c r="AA475" s="5"/>
      <c r="AB475" s="5"/>
    </row>
    <row r="476" spans="1:28" ht="15.75" customHeight="1" x14ac:dyDescent="0.25">
      <c r="A476" s="5"/>
      <c r="AA476" s="5"/>
      <c r="AB476" s="5"/>
    </row>
    <row r="477" spans="1:28" ht="15.75" customHeight="1" x14ac:dyDescent="0.25">
      <c r="A477" s="5"/>
      <c r="AA477" s="5"/>
      <c r="AB477" s="5"/>
    </row>
    <row r="478" spans="1:28" ht="15.75" customHeight="1" x14ac:dyDescent="0.25">
      <c r="A478" s="5"/>
      <c r="AA478" s="5"/>
      <c r="AB478" s="5"/>
    </row>
    <row r="479" spans="1:28" ht="15.75" customHeight="1" x14ac:dyDescent="0.25">
      <c r="A479" s="5"/>
      <c r="AA479" s="5"/>
      <c r="AB479" s="5"/>
    </row>
    <row r="480" spans="1:28" ht="15.75" customHeight="1" x14ac:dyDescent="0.25">
      <c r="A480" s="5"/>
      <c r="AA480" s="5"/>
      <c r="AB480" s="5"/>
    </row>
    <row r="481" spans="1:28" ht="15.75" customHeight="1" x14ac:dyDescent="0.25">
      <c r="A481" s="5"/>
      <c r="AA481" s="5"/>
      <c r="AB481" s="5"/>
    </row>
    <row r="482" spans="1:28" ht="15.75" customHeight="1" x14ac:dyDescent="0.25">
      <c r="A482" s="5"/>
      <c r="AA482" s="5"/>
      <c r="AB482" s="5"/>
    </row>
    <row r="483" spans="1:28" ht="15.75" customHeight="1" x14ac:dyDescent="0.25">
      <c r="A483" s="5"/>
      <c r="AA483" s="5"/>
      <c r="AB483" s="5"/>
    </row>
    <row r="484" spans="1:28" ht="15.75" customHeight="1" x14ac:dyDescent="0.25">
      <c r="A484" s="5"/>
      <c r="AA484" s="5"/>
      <c r="AB484" s="5"/>
    </row>
    <row r="485" spans="1:28" ht="15.75" customHeight="1" x14ac:dyDescent="0.25">
      <c r="A485" s="5"/>
      <c r="AA485" s="5"/>
      <c r="AB485" s="5"/>
    </row>
    <row r="486" spans="1:28" ht="15.75" customHeight="1" x14ac:dyDescent="0.25">
      <c r="A486" s="5"/>
      <c r="AA486" s="5"/>
      <c r="AB486" s="5"/>
    </row>
    <row r="487" spans="1:28" ht="15.75" customHeight="1" x14ac:dyDescent="0.25">
      <c r="A487" s="5"/>
      <c r="AA487" s="5"/>
      <c r="AB487" s="5"/>
    </row>
    <row r="488" spans="1:28" ht="15.75" customHeight="1" x14ac:dyDescent="0.25">
      <c r="A488" s="5"/>
      <c r="AA488" s="5"/>
      <c r="AB488" s="5"/>
    </row>
    <row r="489" spans="1:28" ht="15.75" customHeight="1" x14ac:dyDescent="0.25">
      <c r="A489" s="5"/>
      <c r="AA489" s="5"/>
      <c r="AB489" s="5"/>
    </row>
    <row r="490" spans="1:28" ht="15.75" customHeight="1" x14ac:dyDescent="0.25">
      <c r="A490" s="5"/>
      <c r="AA490" s="5"/>
      <c r="AB490" s="5"/>
    </row>
    <row r="491" spans="1:28" ht="15.75" customHeight="1" x14ac:dyDescent="0.25">
      <c r="A491" s="5"/>
      <c r="AA491" s="5"/>
      <c r="AB491" s="5"/>
    </row>
    <row r="492" spans="1:28" ht="15.75" customHeight="1" x14ac:dyDescent="0.25">
      <c r="A492" s="5"/>
      <c r="AA492" s="5"/>
      <c r="AB492" s="5"/>
    </row>
    <row r="493" spans="1:28" ht="15.75" customHeight="1" x14ac:dyDescent="0.25">
      <c r="A493" s="5"/>
      <c r="AA493" s="5"/>
      <c r="AB493" s="5"/>
    </row>
    <row r="494" spans="1:28" ht="15.75" customHeight="1" x14ac:dyDescent="0.25">
      <c r="A494" s="5"/>
      <c r="AA494" s="5"/>
      <c r="AB494" s="5"/>
    </row>
    <row r="495" spans="1:28" ht="15.75" customHeight="1" x14ac:dyDescent="0.25">
      <c r="A495" s="5"/>
      <c r="AA495" s="5"/>
      <c r="AB495" s="5"/>
    </row>
    <row r="496" spans="1:28" ht="15.75" customHeight="1" x14ac:dyDescent="0.25">
      <c r="A496" s="5"/>
      <c r="AA496" s="5"/>
      <c r="AB496" s="5"/>
    </row>
    <row r="497" spans="1:28" ht="15.75" customHeight="1" x14ac:dyDescent="0.25">
      <c r="A497" s="5"/>
      <c r="AA497" s="5"/>
      <c r="AB497" s="5"/>
    </row>
    <row r="498" spans="1:28" ht="15.75" customHeight="1" x14ac:dyDescent="0.25">
      <c r="A498" s="5"/>
      <c r="AA498" s="5"/>
      <c r="AB498" s="5"/>
    </row>
    <row r="499" spans="1:28" ht="15.75" customHeight="1" x14ac:dyDescent="0.25">
      <c r="A499" s="5"/>
      <c r="AA499" s="5"/>
      <c r="AB499" s="5"/>
    </row>
    <row r="500" spans="1:28" ht="15.75" customHeight="1" x14ac:dyDescent="0.25">
      <c r="A500" s="5"/>
      <c r="AA500" s="5"/>
      <c r="AB500" s="5"/>
    </row>
    <row r="501" spans="1:28" ht="15.75" customHeight="1" x14ac:dyDescent="0.25">
      <c r="A501" s="5"/>
      <c r="AA501" s="5"/>
      <c r="AB501" s="5"/>
    </row>
    <row r="502" spans="1:28" ht="15.75" customHeight="1" x14ac:dyDescent="0.25">
      <c r="A502" s="5"/>
      <c r="AA502" s="5"/>
      <c r="AB502" s="5"/>
    </row>
    <row r="503" spans="1:28" ht="15.75" customHeight="1" x14ac:dyDescent="0.25">
      <c r="A503" s="5"/>
      <c r="AA503" s="5"/>
      <c r="AB503" s="5"/>
    </row>
    <row r="504" spans="1:28" ht="15.75" customHeight="1" x14ac:dyDescent="0.25">
      <c r="A504" s="5"/>
      <c r="AA504" s="5"/>
      <c r="AB504" s="5"/>
    </row>
    <row r="505" spans="1:28" ht="15.75" customHeight="1" x14ac:dyDescent="0.25">
      <c r="A505" s="5"/>
      <c r="AA505" s="5"/>
      <c r="AB505" s="5"/>
    </row>
    <row r="506" spans="1:28" ht="15.75" customHeight="1" x14ac:dyDescent="0.25">
      <c r="A506" s="5"/>
      <c r="AA506" s="5"/>
      <c r="AB506" s="5"/>
    </row>
    <row r="507" spans="1:28" ht="15.75" customHeight="1" x14ac:dyDescent="0.25">
      <c r="A507" s="5"/>
      <c r="AA507" s="5"/>
      <c r="AB507" s="5"/>
    </row>
    <row r="508" spans="1:28" ht="15.75" customHeight="1" x14ac:dyDescent="0.25">
      <c r="A508" s="5"/>
      <c r="AA508" s="5"/>
      <c r="AB508" s="5"/>
    </row>
    <row r="509" spans="1:28" ht="15.75" customHeight="1" x14ac:dyDescent="0.25">
      <c r="A509" s="5"/>
      <c r="AA509" s="5"/>
      <c r="AB509" s="5"/>
    </row>
    <row r="510" spans="1:28" ht="15.75" customHeight="1" x14ac:dyDescent="0.25">
      <c r="A510" s="5"/>
      <c r="AA510" s="5"/>
      <c r="AB510" s="5"/>
    </row>
    <row r="511" spans="1:28" ht="15.75" customHeight="1" x14ac:dyDescent="0.25">
      <c r="A511" s="5"/>
      <c r="AA511" s="5"/>
      <c r="AB511" s="5"/>
    </row>
    <row r="512" spans="1:28" ht="15.75" customHeight="1" x14ac:dyDescent="0.25">
      <c r="A512" s="5"/>
      <c r="AA512" s="5"/>
      <c r="AB512" s="5"/>
    </row>
    <row r="513" spans="1:28" ht="15.75" customHeight="1" x14ac:dyDescent="0.25">
      <c r="A513" s="5"/>
      <c r="AA513" s="5"/>
      <c r="AB513" s="5"/>
    </row>
    <row r="514" spans="1:28" ht="15.75" customHeight="1" x14ac:dyDescent="0.25">
      <c r="A514" s="5"/>
      <c r="AA514" s="5"/>
      <c r="AB514" s="5"/>
    </row>
    <row r="515" spans="1:28" ht="15.75" customHeight="1" x14ac:dyDescent="0.25">
      <c r="A515" s="5"/>
      <c r="AA515" s="5"/>
      <c r="AB515" s="5"/>
    </row>
    <row r="516" spans="1:28" ht="15.75" customHeight="1" x14ac:dyDescent="0.25">
      <c r="A516" s="5"/>
      <c r="AA516" s="5"/>
      <c r="AB516" s="5"/>
    </row>
    <row r="517" spans="1:28" ht="15.75" customHeight="1" x14ac:dyDescent="0.25">
      <c r="A517" s="5"/>
      <c r="AA517" s="5"/>
      <c r="AB517" s="5"/>
    </row>
    <row r="518" spans="1:28" ht="15.75" customHeight="1" x14ac:dyDescent="0.25">
      <c r="A518" s="5"/>
      <c r="AA518" s="5"/>
      <c r="AB518" s="5"/>
    </row>
    <row r="519" spans="1:28" ht="15.75" customHeight="1" x14ac:dyDescent="0.25">
      <c r="A519" s="5"/>
      <c r="AA519" s="5"/>
      <c r="AB519" s="5"/>
    </row>
    <row r="520" spans="1:28" ht="15.75" customHeight="1" x14ac:dyDescent="0.25">
      <c r="A520" s="5"/>
      <c r="AA520" s="5"/>
      <c r="AB520" s="5"/>
    </row>
    <row r="521" spans="1:28" ht="15.75" customHeight="1" x14ac:dyDescent="0.25">
      <c r="A521" s="5"/>
      <c r="AA521" s="5"/>
      <c r="AB521" s="5"/>
    </row>
    <row r="522" spans="1:28" ht="15.75" customHeight="1" x14ac:dyDescent="0.25">
      <c r="A522" s="5"/>
      <c r="AA522" s="5"/>
      <c r="AB522" s="5"/>
    </row>
    <row r="523" spans="1:28" ht="15.75" customHeight="1" x14ac:dyDescent="0.25">
      <c r="A523" s="5"/>
      <c r="AA523" s="5"/>
      <c r="AB523" s="5"/>
    </row>
    <row r="524" spans="1:28" ht="15.75" customHeight="1" x14ac:dyDescent="0.25">
      <c r="A524" s="5"/>
      <c r="AA524" s="5"/>
      <c r="AB524" s="5"/>
    </row>
    <row r="525" spans="1:28" ht="15.75" customHeight="1" x14ac:dyDescent="0.25">
      <c r="A525" s="5"/>
      <c r="AA525" s="5"/>
      <c r="AB525" s="5"/>
    </row>
    <row r="526" spans="1:28" ht="15.75" customHeight="1" x14ac:dyDescent="0.25">
      <c r="A526" s="5"/>
      <c r="AA526" s="5"/>
      <c r="AB526" s="5"/>
    </row>
    <row r="527" spans="1:28" ht="15.75" customHeight="1" x14ac:dyDescent="0.25">
      <c r="A527" s="5"/>
      <c r="AA527" s="5"/>
      <c r="AB527" s="5"/>
    </row>
    <row r="528" spans="1:28" ht="15.75" customHeight="1" x14ac:dyDescent="0.25">
      <c r="A528" s="5"/>
      <c r="AA528" s="5"/>
      <c r="AB528" s="5"/>
    </row>
    <row r="529" spans="1:28" ht="15.75" customHeight="1" x14ac:dyDescent="0.25">
      <c r="A529" s="5"/>
      <c r="AA529" s="5"/>
      <c r="AB529" s="5"/>
    </row>
    <row r="530" spans="1:28" ht="15.75" customHeight="1" x14ac:dyDescent="0.25">
      <c r="A530" s="5"/>
      <c r="AA530" s="5"/>
      <c r="AB530" s="5"/>
    </row>
    <row r="531" spans="1:28" ht="15.75" customHeight="1" x14ac:dyDescent="0.25">
      <c r="A531" s="5"/>
      <c r="AA531" s="5"/>
      <c r="AB531" s="5"/>
    </row>
    <row r="532" spans="1:28" ht="15.75" customHeight="1" x14ac:dyDescent="0.25">
      <c r="A532" s="5"/>
      <c r="AA532" s="5"/>
      <c r="AB532" s="5"/>
    </row>
    <row r="533" spans="1:28" ht="15.75" customHeight="1" x14ac:dyDescent="0.25">
      <c r="A533" s="5"/>
      <c r="AA533" s="5"/>
      <c r="AB533" s="5"/>
    </row>
    <row r="534" spans="1:28" ht="15.75" customHeight="1" x14ac:dyDescent="0.25">
      <c r="A534" s="5"/>
      <c r="AA534" s="5"/>
      <c r="AB534" s="5"/>
    </row>
    <row r="535" spans="1:28" ht="15.75" customHeight="1" x14ac:dyDescent="0.25">
      <c r="A535" s="5"/>
      <c r="AA535" s="5"/>
      <c r="AB535" s="5"/>
    </row>
    <row r="536" spans="1:28" ht="15.75" customHeight="1" x14ac:dyDescent="0.25">
      <c r="A536" s="5"/>
      <c r="AA536" s="5"/>
      <c r="AB536" s="5"/>
    </row>
    <row r="537" spans="1:28" ht="15.75" customHeight="1" x14ac:dyDescent="0.25">
      <c r="A537" s="5"/>
      <c r="AA537" s="5"/>
      <c r="AB537" s="5"/>
    </row>
    <row r="538" spans="1:28" ht="15.75" customHeight="1" x14ac:dyDescent="0.25">
      <c r="A538" s="5"/>
      <c r="AA538" s="5"/>
      <c r="AB538" s="5"/>
    </row>
    <row r="539" spans="1:28" ht="15.75" customHeight="1" x14ac:dyDescent="0.25">
      <c r="A539" s="5"/>
      <c r="AA539" s="5"/>
      <c r="AB539" s="5"/>
    </row>
    <row r="540" spans="1:28" ht="15.75" customHeight="1" x14ac:dyDescent="0.25">
      <c r="A540" s="5"/>
      <c r="AA540" s="5"/>
      <c r="AB540" s="5"/>
    </row>
    <row r="541" spans="1:28" ht="15.75" customHeight="1" x14ac:dyDescent="0.25">
      <c r="A541" s="5"/>
      <c r="AA541" s="5"/>
      <c r="AB541" s="5"/>
    </row>
    <row r="542" spans="1:28" ht="15.75" customHeight="1" x14ac:dyDescent="0.25">
      <c r="A542" s="5"/>
      <c r="AA542" s="5"/>
      <c r="AB542" s="5"/>
    </row>
    <row r="543" spans="1:28" ht="15.75" customHeight="1" x14ac:dyDescent="0.25">
      <c r="A543" s="5"/>
      <c r="AA543" s="5"/>
      <c r="AB543" s="5"/>
    </row>
    <row r="544" spans="1:28" ht="15.75" customHeight="1" x14ac:dyDescent="0.25">
      <c r="A544" s="5"/>
      <c r="AA544" s="5"/>
      <c r="AB544" s="5"/>
    </row>
    <row r="545" spans="1:28" ht="15.75" customHeight="1" x14ac:dyDescent="0.25">
      <c r="A545" s="5"/>
      <c r="AA545" s="5"/>
      <c r="AB545" s="5"/>
    </row>
    <row r="546" spans="1:28" ht="15.75" customHeight="1" x14ac:dyDescent="0.25">
      <c r="A546" s="5"/>
      <c r="AA546" s="5"/>
      <c r="AB546" s="5"/>
    </row>
    <row r="547" spans="1:28" ht="15.75" customHeight="1" x14ac:dyDescent="0.25">
      <c r="A547" s="5"/>
      <c r="AA547" s="5"/>
      <c r="AB547" s="5"/>
    </row>
    <row r="548" spans="1:28" ht="15.75" customHeight="1" x14ac:dyDescent="0.25">
      <c r="A548" s="5"/>
      <c r="AA548" s="5"/>
      <c r="AB548" s="5"/>
    </row>
    <row r="549" spans="1:28" ht="15.75" customHeight="1" x14ac:dyDescent="0.25">
      <c r="A549" s="5"/>
      <c r="AA549" s="5"/>
      <c r="AB549" s="5"/>
    </row>
    <row r="550" spans="1:28" ht="15.75" customHeight="1" x14ac:dyDescent="0.25">
      <c r="A550" s="5"/>
      <c r="AA550" s="5"/>
      <c r="AB550" s="5"/>
    </row>
    <row r="551" spans="1:28" ht="15.75" customHeight="1" x14ac:dyDescent="0.25">
      <c r="A551" s="5"/>
      <c r="AA551" s="5"/>
      <c r="AB551" s="5"/>
    </row>
    <row r="552" spans="1:28" ht="15.75" customHeight="1" x14ac:dyDescent="0.25">
      <c r="A552" s="5"/>
      <c r="AA552" s="5"/>
      <c r="AB552" s="5"/>
    </row>
    <row r="553" spans="1:28" ht="15.75" customHeight="1" x14ac:dyDescent="0.25">
      <c r="A553" s="5"/>
      <c r="AA553" s="5"/>
      <c r="AB553" s="5"/>
    </row>
    <row r="554" spans="1:28" ht="15.75" customHeight="1" x14ac:dyDescent="0.25">
      <c r="A554" s="5"/>
      <c r="AA554" s="5"/>
      <c r="AB554" s="5"/>
    </row>
    <row r="555" spans="1:28" ht="15.75" customHeight="1" x14ac:dyDescent="0.25">
      <c r="A555" s="5"/>
      <c r="AA555" s="5"/>
      <c r="AB555" s="5"/>
    </row>
    <row r="556" spans="1:28" ht="15.75" customHeight="1" x14ac:dyDescent="0.25">
      <c r="A556" s="5"/>
      <c r="AA556" s="5"/>
      <c r="AB556" s="5"/>
    </row>
    <row r="557" spans="1:28" ht="15.75" customHeight="1" x14ac:dyDescent="0.25">
      <c r="A557" s="5"/>
      <c r="AA557" s="5"/>
      <c r="AB557" s="5"/>
    </row>
    <row r="558" spans="1:28" ht="15.75" customHeight="1" x14ac:dyDescent="0.25">
      <c r="A558" s="5"/>
      <c r="AA558" s="5"/>
      <c r="AB558" s="5"/>
    </row>
    <row r="559" spans="1:28" ht="15.75" customHeight="1" x14ac:dyDescent="0.25">
      <c r="A559" s="5"/>
      <c r="AA559" s="5"/>
      <c r="AB559" s="5"/>
    </row>
    <row r="560" spans="1:28" ht="15.75" customHeight="1" x14ac:dyDescent="0.25">
      <c r="A560" s="5"/>
      <c r="AA560" s="5"/>
      <c r="AB560" s="5"/>
    </row>
    <row r="561" spans="1:28" ht="15.75" customHeight="1" x14ac:dyDescent="0.25">
      <c r="A561" s="5"/>
      <c r="AA561" s="5"/>
      <c r="AB561" s="5"/>
    </row>
    <row r="562" spans="1:28" ht="15.75" customHeight="1" x14ac:dyDescent="0.25">
      <c r="A562" s="5"/>
      <c r="AA562" s="5"/>
      <c r="AB562" s="5"/>
    </row>
    <row r="563" spans="1:28" ht="15.75" customHeight="1" x14ac:dyDescent="0.25">
      <c r="A563" s="5"/>
      <c r="AA563" s="5"/>
      <c r="AB563" s="5"/>
    </row>
    <row r="564" spans="1:28" ht="15.75" customHeight="1" x14ac:dyDescent="0.25">
      <c r="A564" s="5"/>
      <c r="AA564" s="5"/>
      <c r="AB564" s="5"/>
    </row>
    <row r="565" spans="1:28" ht="15.75" customHeight="1" x14ac:dyDescent="0.25">
      <c r="A565" s="5"/>
      <c r="AA565" s="5"/>
      <c r="AB565" s="5"/>
    </row>
    <row r="566" spans="1:28" ht="15.75" customHeight="1" x14ac:dyDescent="0.25">
      <c r="A566" s="5"/>
      <c r="AA566" s="5"/>
      <c r="AB566" s="5"/>
    </row>
    <row r="567" spans="1:28" ht="15.75" customHeight="1" x14ac:dyDescent="0.25">
      <c r="A567" s="5"/>
      <c r="AA567" s="5"/>
      <c r="AB567" s="5"/>
    </row>
    <row r="568" spans="1:28" ht="15.75" customHeight="1" x14ac:dyDescent="0.25">
      <c r="A568" s="5"/>
      <c r="AA568" s="5"/>
      <c r="AB568" s="5"/>
    </row>
    <row r="569" spans="1:28" ht="15.75" customHeight="1" x14ac:dyDescent="0.25">
      <c r="A569" s="5"/>
      <c r="AA569" s="5"/>
      <c r="AB569" s="5"/>
    </row>
    <row r="570" spans="1:28" ht="15.75" customHeight="1" x14ac:dyDescent="0.25">
      <c r="A570" s="5"/>
      <c r="AA570" s="5"/>
      <c r="AB570" s="5"/>
    </row>
    <row r="571" spans="1:28" ht="15.75" customHeight="1" x14ac:dyDescent="0.25">
      <c r="A571" s="5"/>
      <c r="AA571" s="5"/>
      <c r="AB571" s="5"/>
    </row>
    <row r="572" spans="1:28" ht="15.75" customHeight="1" x14ac:dyDescent="0.25">
      <c r="A572" s="5"/>
      <c r="AA572" s="5"/>
      <c r="AB572" s="5"/>
    </row>
    <row r="573" spans="1:28" ht="15.75" customHeight="1" x14ac:dyDescent="0.25">
      <c r="A573" s="5"/>
      <c r="AA573" s="5"/>
      <c r="AB573" s="5"/>
    </row>
    <row r="574" spans="1:28" ht="15.75" customHeight="1" x14ac:dyDescent="0.25">
      <c r="A574" s="5"/>
      <c r="AA574" s="5"/>
      <c r="AB574" s="5"/>
    </row>
    <row r="575" spans="1:28" ht="15.75" customHeight="1" x14ac:dyDescent="0.25">
      <c r="A575" s="5"/>
      <c r="AA575" s="5"/>
      <c r="AB575" s="5"/>
    </row>
    <row r="576" spans="1:28" ht="15.75" customHeight="1" x14ac:dyDescent="0.25">
      <c r="A576" s="5"/>
      <c r="AA576" s="5"/>
      <c r="AB576" s="5"/>
    </row>
    <row r="577" spans="1:28" ht="15.75" customHeight="1" x14ac:dyDescent="0.25">
      <c r="A577" s="5"/>
      <c r="AA577" s="5"/>
      <c r="AB577" s="5"/>
    </row>
    <row r="578" spans="1:28" ht="15.75" customHeight="1" x14ac:dyDescent="0.25">
      <c r="A578" s="5"/>
      <c r="AA578" s="5"/>
      <c r="AB578" s="5"/>
    </row>
    <row r="579" spans="1:28" ht="15.75" customHeight="1" x14ac:dyDescent="0.25">
      <c r="A579" s="5"/>
      <c r="AA579" s="5"/>
      <c r="AB579" s="5"/>
    </row>
    <row r="580" spans="1:28" ht="15.75" customHeight="1" x14ac:dyDescent="0.25">
      <c r="A580" s="5"/>
      <c r="AA580" s="5"/>
      <c r="AB580" s="5"/>
    </row>
    <row r="581" spans="1:28" ht="15.75" customHeight="1" x14ac:dyDescent="0.25">
      <c r="A581" s="5"/>
      <c r="AA581" s="5"/>
      <c r="AB581" s="5"/>
    </row>
    <row r="582" spans="1:28" ht="15.75" customHeight="1" x14ac:dyDescent="0.25">
      <c r="A582" s="5"/>
      <c r="AA582" s="5"/>
      <c r="AB582" s="5"/>
    </row>
    <row r="583" spans="1:28" ht="15.75" customHeight="1" x14ac:dyDescent="0.25">
      <c r="A583" s="5"/>
      <c r="AA583" s="5"/>
      <c r="AB583" s="5"/>
    </row>
    <row r="584" spans="1:28" ht="15.75" customHeight="1" x14ac:dyDescent="0.25">
      <c r="A584" s="5"/>
      <c r="AA584" s="5"/>
      <c r="AB584" s="5"/>
    </row>
    <row r="585" spans="1:28" ht="15.75" customHeight="1" x14ac:dyDescent="0.25">
      <c r="A585" s="5"/>
      <c r="AA585" s="5"/>
      <c r="AB585" s="5"/>
    </row>
    <row r="586" spans="1:28" ht="15.75" customHeight="1" x14ac:dyDescent="0.25">
      <c r="A586" s="5"/>
      <c r="AA586" s="5"/>
      <c r="AB586" s="5"/>
    </row>
    <row r="587" spans="1:28" ht="15.75" customHeight="1" x14ac:dyDescent="0.25">
      <c r="A587" s="5"/>
      <c r="AA587" s="5"/>
      <c r="AB587" s="5"/>
    </row>
    <row r="588" spans="1:28" ht="15.75" customHeight="1" x14ac:dyDescent="0.25">
      <c r="A588" s="5"/>
      <c r="AA588" s="5"/>
      <c r="AB588" s="5"/>
    </row>
    <row r="589" spans="1:28" ht="15.75" customHeight="1" x14ac:dyDescent="0.25">
      <c r="A589" s="5"/>
      <c r="AA589" s="5"/>
      <c r="AB589" s="5"/>
    </row>
    <row r="590" spans="1:28" ht="15.75" customHeight="1" x14ac:dyDescent="0.25">
      <c r="A590" s="5"/>
      <c r="AA590" s="5"/>
      <c r="AB590" s="5"/>
    </row>
    <row r="591" spans="1:28" ht="15.75" customHeight="1" x14ac:dyDescent="0.25">
      <c r="A591" s="5"/>
      <c r="AA591" s="5"/>
      <c r="AB591" s="5"/>
    </row>
    <row r="592" spans="1:28" ht="15.75" customHeight="1" x14ac:dyDescent="0.25">
      <c r="A592" s="5"/>
      <c r="AA592" s="5"/>
      <c r="AB592" s="5"/>
    </row>
    <row r="593" spans="1:28" ht="15.75" customHeight="1" x14ac:dyDescent="0.25">
      <c r="A593" s="5"/>
      <c r="AA593" s="5"/>
      <c r="AB593" s="5"/>
    </row>
    <row r="594" spans="1:28" ht="15.75" customHeight="1" x14ac:dyDescent="0.25">
      <c r="A594" s="5"/>
      <c r="AA594" s="5"/>
      <c r="AB594" s="5"/>
    </row>
    <row r="595" spans="1:28" ht="15.75" customHeight="1" x14ac:dyDescent="0.25">
      <c r="A595" s="5"/>
      <c r="AA595" s="5"/>
      <c r="AB595" s="5"/>
    </row>
    <row r="596" spans="1:28" ht="15.75" customHeight="1" x14ac:dyDescent="0.25">
      <c r="A596" s="5"/>
      <c r="AA596" s="5"/>
      <c r="AB596" s="5"/>
    </row>
    <row r="597" spans="1:28" ht="15.75" customHeight="1" x14ac:dyDescent="0.25">
      <c r="A597" s="5"/>
      <c r="AA597" s="5"/>
      <c r="AB597" s="5"/>
    </row>
    <row r="598" spans="1:28" ht="15.75" customHeight="1" x14ac:dyDescent="0.25">
      <c r="A598" s="5"/>
      <c r="AA598" s="5"/>
      <c r="AB598" s="5"/>
    </row>
    <row r="599" spans="1:28" ht="15.75" customHeight="1" x14ac:dyDescent="0.25">
      <c r="A599" s="5"/>
      <c r="AA599" s="5"/>
      <c r="AB599" s="5"/>
    </row>
    <row r="600" spans="1:28" ht="15.75" customHeight="1" x14ac:dyDescent="0.25">
      <c r="A600" s="5"/>
      <c r="AA600" s="5"/>
      <c r="AB600" s="5"/>
    </row>
    <row r="601" spans="1:28" ht="15.75" customHeight="1" x14ac:dyDescent="0.25">
      <c r="A601" s="5"/>
      <c r="AA601" s="5"/>
      <c r="AB601" s="5"/>
    </row>
    <row r="602" spans="1:28" ht="15.75" customHeight="1" x14ac:dyDescent="0.25">
      <c r="A602" s="5"/>
      <c r="AA602" s="5"/>
      <c r="AB602" s="5"/>
    </row>
    <row r="603" spans="1:28" ht="15.75" customHeight="1" x14ac:dyDescent="0.25">
      <c r="A603" s="5"/>
      <c r="AA603" s="5"/>
      <c r="AB603" s="5"/>
    </row>
    <row r="604" spans="1:28" ht="15.75" customHeight="1" x14ac:dyDescent="0.25">
      <c r="A604" s="5"/>
      <c r="AA604" s="5"/>
      <c r="AB604" s="5"/>
    </row>
    <row r="605" spans="1:28" ht="15.75" customHeight="1" x14ac:dyDescent="0.25">
      <c r="A605" s="5"/>
      <c r="AA605" s="5"/>
      <c r="AB605" s="5"/>
    </row>
    <row r="606" spans="1:28" ht="15.75" customHeight="1" x14ac:dyDescent="0.25">
      <c r="A606" s="5"/>
      <c r="AA606" s="5"/>
      <c r="AB606" s="5"/>
    </row>
    <row r="607" spans="1:28" ht="15.75" customHeight="1" x14ac:dyDescent="0.25">
      <c r="A607" s="5"/>
      <c r="AA607" s="5"/>
      <c r="AB607" s="5"/>
    </row>
    <row r="608" spans="1:28" ht="15.75" customHeight="1" x14ac:dyDescent="0.25">
      <c r="A608" s="5"/>
      <c r="AA608" s="5"/>
      <c r="AB608" s="5"/>
    </row>
    <row r="609" spans="1:28" ht="15.75" customHeight="1" x14ac:dyDescent="0.25">
      <c r="A609" s="5"/>
      <c r="AA609" s="5"/>
      <c r="AB609" s="5"/>
    </row>
    <row r="610" spans="1:28" ht="15.75" customHeight="1" x14ac:dyDescent="0.25">
      <c r="A610" s="5"/>
      <c r="AA610" s="5"/>
      <c r="AB610" s="5"/>
    </row>
    <row r="611" spans="1:28" ht="15.75" customHeight="1" x14ac:dyDescent="0.25">
      <c r="A611" s="5"/>
      <c r="AA611" s="5"/>
      <c r="AB611" s="5"/>
    </row>
    <row r="612" spans="1:28" ht="15.75" customHeight="1" x14ac:dyDescent="0.25">
      <c r="A612" s="5"/>
      <c r="AA612" s="5"/>
      <c r="AB612" s="5"/>
    </row>
    <row r="613" spans="1:28" ht="15.75" customHeight="1" x14ac:dyDescent="0.25">
      <c r="A613" s="5"/>
      <c r="AA613" s="5"/>
      <c r="AB613" s="5"/>
    </row>
    <row r="614" spans="1:28" ht="15.75" customHeight="1" x14ac:dyDescent="0.25">
      <c r="A614" s="5"/>
      <c r="AA614" s="5"/>
      <c r="AB614" s="5"/>
    </row>
    <row r="615" spans="1:28" ht="15.75" customHeight="1" x14ac:dyDescent="0.25">
      <c r="A615" s="5"/>
      <c r="AA615" s="5"/>
      <c r="AB615" s="5"/>
    </row>
    <row r="616" spans="1:28" ht="15.75" customHeight="1" x14ac:dyDescent="0.25">
      <c r="A616" s="5"/>
      <c r="AA616" s="5"/>
      <c r="AB616" s="5"/>
    </row>
    <row r="617" spans="1:28" ht="15.75" customHeight="1" x14ac:dyDescent="0.25">
      <c r="A617" s="5"/>
      <c r="AA617" s="5"/>
      <c r="AB617" s="5"/>
    </row>
    <row r="618" spans="1:28" ht="15.75" customHeight="1" x14ac:dyDescent="0.25">
      <c r="A618" s="5"/>
      <c r="AA618" s="5"/>
      <c r="AB618" s="5"/>
    </row>
    <row r="619" spans="1:28" ht="15.75" customHeight="1" x14ac:dyDescent="0.25">
      <c r="A619" s="5"/>
      <c r="AA619" s="5"/>
      <c r="AB619" s="5"/>
    </row>
    <row r="620" spans="1:28" ht="15.75" customHeight="1" x14ac:dyDescent="0.25">
      <c r="A620" s="5"/>
      <c r="AA620" s="5"/>
      <c r="AB620" s="5"/>
    </row>
    <row r="621" spans="1:28" ht="15.75" customHeight="1" x14ac:dyDescent="0.25">
      <c r="A621" s="5"/>
      <c r="AA621" s="5"/>
      <c r="AB621" s="5"/>
    </row>
    <row r="622" spans="1:28" ht="15.75" customHeight="1" x14ac:dyDescent="0.25">
      <c r="A622" s="5"/>
      <c r="AA622" s="5"/>
      <c r="AB622" s="5"/>
    </row>
    <row r="623" spans="1:28" ht="15.75" customHeight="1" x14ac:dyDescent="0.25">
      <c r="A623" s="5"/>
      <c r="AA623" s="5"/>
      <c r="AB623" s="5"/>
    </row>
    <row r="624" spans="1:28" ht="15.75" customHeight="1" x14ac:dyDescent="0.25">
      <c r="A624" s="5"/>
      <c r="AA624" s="5"/>
      <c r="AB624" s="5"/>
    </row>
    <row r="625" spans="1:28" ht="15.75" customHeight="1" x14ac:dyDescent="0.25">
      <c r="A625" s="5"/>
      <c r="AA625" s="5"/>
      <c r="AB625" s="5"/>
    </row>
    <row r="626" spans="1:28" ht="15.75" customHeight="1" x14ac:dyDescent="0.25">
      <c r="A626" s="5"/>
      <c r="AA626" s="5"/>
      <c r="AB626" s="5"/>
    </row>
    <row r="627" spans="1:28" ht="15.75" customHeight="1" x14ac:dyDescent="0.25">
      <c r="A627" s="5"/>
      <c r="AA627" s="5"/>
      <c r="AB627" s="5"/>
    </row>
    <row r="628" spans="1:28" ht="15.75" customHeight="1" x14ac:dyDescent="0.25">
      <c r="A628" s="5"/>
      <c r="AA628" s="5"/>
      <c r="AB628" s="5"/>
    </row>
    <row r="629" spans="1:28" ht="15.75" customHeight="1" x14ac:dyDescent="0.25">
      <c r="A629" s="5"/>
      <c r="AA629" s="5"/>
      <c r="AB629" s="5"/>
    </row>
    <row r="630" spans="1:28" ht="15.75" customHeight="1" x14ac:dyDescent="0.25">
      <c r="A630" s="5"/>
      <c r="AA630" s="5"/>
      <c r="AB630" s="5"/>
    </row>
    <row r="631" spans="1:28" ht="15.75" customHeight="1" x14ac:dyDescent="0.25">
      <c r="A631" s="5"/>
      <c r="AA631" s="5"/>
      <c r="AB631" s="5"/>
    </row>
    <row r="632" spans="1:28" ht="15.75" customHeight="1" x14ac:dyDescent="0.25">
      <c r="A632" s="5"/>
      <c r="AA632" s="5"/>
      <c r="AB632" s="5"/>
    </row>
    <row r="633" spans="1:28" ht="15.75" customHeight="1" x14ac:dyDescent="0.25">
      <c r="A633" s="5"/>
      <c r="AA633" s="5"/>
      <c r="AB633" s="5"/>
    </row>
    <row r="634" spans="1:28" ht="15.75" customHeight="1" x14ac:dyDescent="0.25">
      <c r="A634" s="5"/>
      <c r="AA634" s="5"/>
      <c r="AB634" s="5"/>
    </row>
    <row r="635" spans="1:28" ht="15.75" customHeight="1" x14ac:dyDescent="0.25">
      <c r="A635" s="5"/>
      <c r="AA635" s="5"/>
      <c r="AB635" s="5"/>
    </row>
    <row r="636" spans="1:28" ht="15.75" customHeight="1" x14ac:dyDescent="0.25">
      <c r="A636" s="5"/>
      <c r="AA636" s="5"/>
      <c r="AB636" s="5"/>
    </row>
    <row r="637" spans="1:28" ht="15.75" customHeight="1" x14ac:dyDescent="0.25">
      <c r="A637" s="5"/>
      <c r="AA637" s="5"/>
      <c r="AB637" s="5"/>
    </row>
    <row r="638" spans="1:28" ht="15.75" customHeight="1" x14ac:dyDescent="0.25">
      <c r="A638" s="5"/>
      <c r="AA638" s="5"/>
      <c r="AB638" s="5"/>
    </row>
    <row r="639" spans="1:28" ht="15.75" customHeight="1" x14ac:dyDescent="0.25">
      <c r="A639" s="5"/>
      <c r="AA639" s="5"/>
      <c r="AB639" s="5"/>
    </row>
    <row r="640" spans="1:28" ht="15.75" customHeight="1" x14ac:dyDescent="0.25">
      <c r="A640" s="5"/>
      <c r="AA640" s="5"/>
      <c r="AB640" s="5"/>
    </row>
    <row r="641" spans="1:28" ht="15.75" customHeight="1" x14ac:dyDescent="0.25">
      <c r="A641" s="5"/>
      <c r="AA641" s="5"/>
      <c r="AB641" s="5"/>
    </row>
    <row r="642" spans="1:28" ht="15.75" customHeight="1" x14ac:dyDescent="0.25">
      <c r="A642" s="5"/>
      <c r="AA642" s="5"/>
      <c r="AB642" s="5"/>
    </row>
    <row r="643" spans="1:28" ht="15.75" customHeight="1" x14ac:dyDescent="0.25">
      <c r="A643" s="5"/>
      <c r="AA643" s="5"/>
      <c r="AB643" s="5"/>
    </row>
    <row r="644" spans="1:28" ht="15.75" customHeight="1" x14ac:dyDescent="0.25">
      <c r="A644" s="5"/>
      <c r="AA644" s="5"/>
      <c r="AB644" s="5"/>
    </row>
    <row r="645" spans="1:28" ht="15.75" customHeight="1" x14ac:dyDescent="0.25">
      <c r="A645" s="5"/>
      <c r="AA645" s="5"/>
      <c r="AB645" s="5"/>
    </row>
    <row r="646" spans="1:28" ht="15.75" customHeight="1" x14ac:dyDescent="0.25">
      <c r="A646" s="5"/>
      <c r="AA646" s="5"/>
      <c r="AB646" s="5"/>
    </row>
    <row r="647" spans="1:28" ht="15.75" customHeight="1" x14ac:dyDescent="0.25">
      <c r="A647" s="5"/>
      <c r="AA647" s="5"/>
      <c r="AB647" s="5"/>
    </row>
    <row r="648" spans="1:28" ht="15.75" customHeight="1" x14ac:dyDescent="0.25">
      <c r="A648" s="5"/>
      <c r="AA648" s="5"/>
      <c r="AB648" s="5"/>
    </row>
    <row r="649" spans="1:28" ht="15.75" customHeight="1" x14ac:dyDescent="0.25">
      <c r="A649" s="5"/>
      <c r="AA649" s="5"/>
      <c r="AB649" s="5"/>
    </row>
    <row r="650" spans="1:28" ht="15.75" customHeight="1" x14ac:dyDescent="0.25">
      <c r="A650" s="5"/>
      <c r="AA650" s="5"/>
      <c r="AB650" s="5"/>
    </row>
    <row r="651" spans="1:28" ht="15.75" customHeight="1" x14ac:dyDescent="0.25">
      <c r="A651" s="5"/>
      <c r="AA651" s="5"/>
      <c r="AB651" s="5"/>
    </row>
    <row r="652" spans="1:28" ht="15.75" customHeight="1" x14ac:dyDescent="0.25">
      <c r="A652" s="5"/>
      <c r="AA652" s="5"/>
      <c r="AB652" s="5"/>
    </row>
    <row r="653" spans="1:28" ht="15.75" customHeight="1" x14ac:dyDescent="0.25">
      <c r="A653" s="5"/>
      <c r="AA653" s="5"/>
      <c r="AB653" s="5"/>
    </row>
    <row r="654" spans="1:28" ht="15.75" customHeight="1" x14ac:dyDescent="0.25">
      <c r="A654" s="5"/>
      <c r="AA654" s="5"/>
      <c r="AB654" s="5"/>
    </row>
    <row r="655" spans="1:28" ht="15.75" customHeight="1" x14ac:dyDescent="0.25">
      <c r="A655" s="5"/>
      <c r="AA655" s="5"/>
      <c r="AB655" s="5"/>
    </row>
    <row r="656" spans="1:28" ht="15.75" customHeight="1" x14ac:dyDescent="0.25">
      <c r="A656" s="5"/>
      <c r="AA656" s="5"/>
      <c r="AB656" s="5"/>
    </row>
    <row r="657" spans="1:28" ht="15.75" customHeight="1" x14ac:dyDescent="0.25">
      <c r="A657" s="5"/>
      <c r="AA657" s="5"/>
      <c r="AB657" s="5"/>
    </row>
    <row r="658" spans="1:28" ht="15.75" customHeight="1" x14ac:dyDescent="0.25">
      <c r="A658" s="5"/>
      <c r="AA658" s="5"/>
      <c r="AB658" s="5"/>
    </row>
    <row r="659" spans="1:28" ht="15.75" customHeight="1" x14ac:dyDescent="0.25">
      <c r="A659" s="5"/>
      <c r="AA659" s="5"/>
      <c r="AB659" s="5"/>
    </row>
    <row r="660" spans="1:28" ht="15.75" customHeight="1" x14ac:dyDescent="0.25">
      <c r="A660" s="5"/>
      <c r="AA660" s="5"/>
      <c r="AB660" s="5"/>
    </row>
    <row r="661" spans="1:28" ht="15.75" customHeight="1" x14ac:dyDescent="0.25">
      <c r="A661" s="5"/>
      <c r="AA661" s="5"/>
      <c r="AB661" s="5"/>
    </row>
    <row r="662" spans="1:28" ht="15.75" customHeight="1" x14ac:dyDescent="0.25">
      <c r="A662" s="5"/>
      <c r="AA662" s="5"/>
      <c r="AB662" s="5"/>
    </row>
    <row r="663" spans="1:28" ht="15.75" customHeight="1" x14ac:dyDescent="0.25">
      <c r="A663" s="5"/>
      <c r="AA663" s="5"/>
      <c r="AB663" s="5"/>
    </row>
    <row r="664" spans="1:28" ht="15.75" customHeight="1" x14ac:dyDescent="0.25">
      <c r="A664" s="5"/>
      <c r="AA664" s="5"/>
      <c r="AB664" s="5"/>
    </row>
    <row r="665" spans="1:28" ht="15.75" customHeight="1" x14ac:dyDescent="0.25">
      <c r="A665" s="5"/>
      <c r="AA665" s="5"/>
      <c r="AB665" s="5"/>
    </row>
    <row r="666" spans="1:28" ht="15.75" customHeight="1" x14ac:dyDescent="0.25">
      <c r="A666" s="5"/>
      <c r="AA666" s="5"/>
      <c r="AB666" s="5"/>
    </row>
    <row r="667" spans="1:28" ht="15.75" customHeight="1" x14ac:dyDescent="0.25">
      <c r="A667" s="5"/>
      <c r="AA667" s="5"/>
      <c r="AB667" s="5"/>
    </row>
    <row r="668" spans="1:28" ht="15.75" customHeight="1" x14ac:dyDescent="0.25">
      <c r="A668" s="5"/>
      <c r="AA668" s="5"/>
      <c r="AB668" s="5"/>
    </row>
    <row r="669" spans="1:28" ht="15.75" customHeight="1" x14ac:dyDescent="0.25">
      <c r="A669" s="5"/>
      <c r="AA669" s="5"/>
      <c r="AB669" s="5"/>
    </row>
    <row r="670" spans="1:28" ht="15.75" customHeight="1" x14ac:dyDescent="0.25">
      <c r="A670" s="5"/>
      <c r="AA670" s="5"/>
      <c r="AB670" s="5"/>
    </row>
    <row r="671" spans="1:28" ht="15.75" customHeight="1" x14ac:dyDescent="0.25">
      <c r="A671" s="5"/>
      <c r="AA671" s="5"/>
      <c r="AB671" s="5"/>
    </row>
    <row r="672" spans="1:28" ht="15.75" customHeight="1" x14ac:dyDescent="0.25">
      <c r="A672" s="5"/>
      <c r="AA672" s="5"/>
      <c r="AB672" s="5"/>
    </row>
    <row r="673" spans="1:28" ht="15.75" customHeight="1" x14ac:dyDescent="0.25">
      <c r="A673" s="5"/>
      <c r="AA673" s="5"/>
      <c r="AB673" s="5"/>
    </row>
    <row r="674" spans="1:28" ht="15.75" customHeight="1" x14ac:dyDescent="0.25">
      <c r="A674" s="5"/>
      <c r="AA674" s="5"/>
      <c r="AB674" s="5"/>
    </row>
    <row r="675" spans="1:28" ht="15.75" customHeight="1" x14ac:dyDescent="0.25">
      <c r="A675" s="5"/>
      <c r="AA675" s="5"/>
      <c r="AB675" s="5"/>
    </row>
    <row r="676" spans="1:28" ht="15.75" customHeight="1" x14ac:dyDescent="0.25">
      <c r="A676" s="5"/>
      <c r="AA676" s="5"/>
      <c r="AB676" s="5"/>
    </row>
    <row r="677" spans="1:28" ht="15.75" customHeight="1" x14ac:dyDescent="0.25">
      <c r="A677" s="5"/>
      <c r="AA677" s="5"/>
      <c r="AB677" s="5"/>
    </row>
    <row r="678" spans="1:28" ht="15.75" customHeight="1" x14ac:dyDescent="0.25">
      <c r="A678" s="5"/>
      <c r="AA678" s="5"/>
      <c r="AB678" s="5"/>
    </row>
    <row r="679" spans="1:28" ht="15.75" customHeight="1" x14ac:dyDescent="0.25">
      <c r="A679" s="5"/>
      <c r="AA679" s="5"/>
      <c r="AB679" s="5"/>
    </row>
    <row r="680" spans="1:28" ht="15.75" customHeight="1" x14ac:dyDescent="0.25">
      <c r="A680" s="5"/>
      <c r="AA680" s="5"/>
      <c r="AB680" s="5"/>
    </row>
    <row r="681" spans="1:28" ht="15.75" customHeight="1" x14ac:dyDescent="0.25">
      <c r="A681" s="5"/>
      <c r="AA681" s="5"/>
      <c r="AB681" s="5"/>
    </row>
    <row r="682" spans="1:28" ht="15.75" customHeight="1" x14ac:dyDescent="0.25">
      <c r="A682" s="5"/>
      <c r="AA682" s="5"/>
      <c r="AB682" s="5"/>
    </row>
    <row r="683" spans="1:28" ht="15.75" customHeight="1" x14ac:dyDescent="0.25">
      <c r="A683" s="5"/>
      <c r="AA683" s="5"/>
      <c r="AB683" s="5"/>
    </row>
    <row r="684" spans="1:28" ht="15.75" customHeight="1" x14ac:dyDescent="0.25">
      <c r="A684" s="5"/>
      <c r="AA684" s="5"/>
      <c r="AB684" s="5"/>
    </row>
    <row r="685" spans="1:28" ht="15.75" customHeight="1" x14ac:dyDescent="0.25">
      <c r="A685" s="5"/>
      <c r="AA685" s="5"/>
      <c r="AB685" s="5"/>
    </row>
    <row r="686" spans="1:28" ht="15.75" customHeight="1" x14ac:dyDescent="0.25">
      <c r="A686" s="5"/>
      <c r="AA686" s="5"/>
      <c r="AB686" s="5"/>
    </row>
    <row r="687" spans="1:28" ht="15.75" customHeight="1" x14ac:dyDescent="0.25">
      <c r="A687" s="5"/>
      <c r="AA687" s="5"/>
      <c r="AB687" s="5"/>
    </row>
    <row r="688" spans="1:28" ht="15.75" customHeight="1" x14ac:dyDescent="0.25">
      <c r="A688" s="5"/>
      <c r="AA688" s="5"/>
      <c r="AB688" s="5"/>
    </row>
    <row r="689" spans="1:28" ht="15.75" customHeight="1" x14ac:dyDescent="0.25">
      <c r="A689" s="5"/>
      <c r="AA689" s="5"/>
      <c r="AB689" s="5"/>
    </row>
    <row r="690" spans="1:28" ht="15.75" customHeight="1" x14ac:dyDescent="0.25">
      <c r="A690" s="5"/>
      <c r="AA690" s="5"/>
      <c r="AB690" s="5"/>
    </row>
    <row r="691" spans="1:28" ht="15.75" customHeight="1" x14ac:dyDescent="0.25">
      <c r="A691" s="5"/>
      <c r="AA691" s="5"/>
      <c r="AB691" s="5"/>
    </row>
    <row r="692" spans="1:28" ht="15.75" customHeight="1" x14ac:dyDescent="0.25">
      <c r="A692" s="5"/>
      <c r="AA692" s="5"/>
      <c r="AB692" s="5"/>
    </row>
    <row r="693" spans="1:28" ht="15.75" customHeight="1" x14ac:dyDescent="0.25">
      <c r="A693" s="5"/>
      <c r="AA693" s="5"/>
      <c r="AB693" s="5"/>
    </row>
    <row r="694" spans="1:28" ht="15.75" customHeight="1" x14ac:dyDescent="0.25">
      <c r="A694" s="5"/>
      <c r="AA694" s="5"/>
      <c r="AB694" s="5"/>
    </row>
    <row r="695" spans="1:28" ht="15.75" customHeight="1" x14ac:dyDescent="0.25">
      <c r="A695" s="5"/>
      <c r="AA695" s="5"/>
      <c r="AB695" s="5"/>
    </row>
    <row r="696" spans="1:28" ht="15.75" customHeight="1" x14ac:dyDescent="0.25">
      <c r="A696" s="5"/>
      <c r="AA696" s="5"/>
      <c r="AB696" s="5"/>
    </row>
    <row r="697" spans="1:28" ht="15.75" customHeight="1" x14ac:dyDescent="0.25">
      <c r="A697" s="5"/>
      <c r="AA697" s="5"/>
      <c r="AB697" s="5"/>
    </row>
    <row r="698" spans="1:28" ht="15.75" customHeight="1" x14ac:dyDescent="0.25">
      <c r="A698" s="5"/>
      <c r="AA698" s="5"/>
      <c r="AB698" s="5"/>
    </row>
    <row r="699" spans="1:28" ht="15.75" customHeight="1" x14ac:dyDescent="0.25">
      <c r="A699" s="5"/>
      <c r="AA699" s="5"/>
      <c r="AB699" s="5"/>
    </row>
    <row r="700" spans="1:28" ht="15.75" customHeight="1" x14ac:dyDescent="0.25">
      <c r="A700" s="5"/>
      <c r="AA700" s="5"/>
      <c r="AB700" s="5"/>
    </row>
    <row r="701" spans="1:28" ht="15.75" customHeight="1" x14ac:dyDescent="0.25">
      <c r="A701" s="5"/>
      <c r="AA701" s="5"/>
      <c r="AB701" s="5"/>
    </row>
    <row r="702" spans="1:28" ht="15.75" customHeight="1" x14ac:dyDescent="0.25">
      <c r="A702" s="5"/>
      <c r="AA702" s="5"/>
      <c r="AB702" s="5"/>
    </row>
    <row r="703" spans="1:28" ht="15.75" customHeight="1" x14ac:dyDescent="0.25">
      <c r="A703" s="5"/>
      <c r="AA703" s="5"/>
      <c r="AB703" s="5"/>
    </row>
    <row r="704" spans="1:28" ht="15.75" customHeight="1" x14ac:dyDescent="0.25">
      <c r="A704" s="5"/>
      <c r="AA704" s="5"/>
      <c r="AB704" s="5"/>
    </row>
    <row r="705" spans="1:28" ht="15.75" customHeight="1" x14ac:dyDescent="0.25">
      <c r="A705" s="5"/>
      <c r="AA705" s="5"/>
      <c r="AB705" s="5"/>
    </row>
    <row r="706" spans="1:28" ht="15.75" customHeight="1" x14ac:dyDescent="0.25">
      <c r="A706" s="5"/>
      <c r="AA706" s="5"/>
      <c r="AB706" s="5"/>
    </row>
    <row r="707" spans="1:28" ht="15.75" customHeight="1" x14ac:dyDescent="0.25">
      <c r="A707" s="5"/>
      <c r="AA707" s="5"/>
      <c r="AB707" s="5"/>
    </row>
    <row r="708" spans="1:28" ht="15.75" customHeight="1" x14ac:dyDescent="0.25">
      <c r="A708" s="5"/>
      <c r="AA708" s="5"/>
      <c r="AB708" s="5"/>
    </row>
    <row r="709" spans="1:28" ht="15.75" customHeight="1" x14ac:dyDescent="0.25">
      <c r="A709" s="5"/>
      <c r="AA709" s="5"/>
      <c r="AB709" s="5"/>
    </row>
    <row r="710" spans="1:28" ht="15.75" customHeight="1" x14ac:dyDescent="0.25">
      <c r="A710" s="5"/>
      <c r="AA710" s="5"/>
      <c r="AB710" s="5"/>
    </row>
    <row r="711" spans="1:28" ht="15.75" customHeight="1" x14ac:dyDescent="0.25">
      <c r="A711" s="5"/>
      <c r="AA711" s="5"/>
      <c r="AB711" s="5"/>
    </row>
    <row r="712" spans="1:28" ht="15.75" customHeight="1" x14ac:dyDescent="0.25">
      <c r="A712" s="5"/>
      <c r="AA712" s="5"/>
      <c r="AB712" s="5"/>
    </row>
    <row r="713" spans="1:28" ht="15.75" customHeight="1" x14ac:dyDescent="0.25">
      <c r="A713" s="5"/>
      <c r="AA713" s="5"/>
      <c r="AB713" s="5"/>
    </row>
    <row r="714" spans="1:28" ht="15.75" customHeight="1" x14ac:dyDescent="0.25">
      <c r="A714" s="5"/>
      <c r="AA714" s="5"/>
      <c r="AB714" s="5"/>
    </row>
    <row r="715" spans="1:28" ht="15.75" customHeight="1" x14ac:dyDescent="0.25">
      <c r="A715" s="5"/>
      <c r="AA715" s="5"/>
      <c r="AB715" s="5"/>
    </row>
    <row r="716" spans="1:28" ht="15.75" customHeight="1" x14ac:dyDescent="0.25">
      <c r="A716" s="5"/>
      <c r="AA716" s="5"/>
      <c r="AB716" s="5"/>
    </row>
    <row r="717" spans="1:28" ht="15.75" customHeight="1" x14ac:dyDescent="0.25">
      <c r="A717" s="5"/>
      <c r="AA717" s="5"/>
      <c r="AB717" s="5"/>
    </row>
    <row r="718" spans="1:28" ht="15.75" customHeight="1" x14ac:dyDescent="0.25">
      <c r="A718" s="5"/>
      <c r="AA718" s="5"/>
      <c r="AB718" s="5"/>
    </row>
    <row r="719" spans="1:28" ht="15.75" customHeight="1" x14ac:dyDescent="0.25">
      <c r="A719" s="5"/>
      <c r="AA719" s="5"/>
      <c r="AB719" s="5"/>
    </row>
    <row r="720" spans="1:28" ht="15.75" customHeight="1" x14ac:dyDescent="0.25">
      <c r="A720" s="5"/>
      <c r="AA720" s="5"/>
      <c r="AB720" s="5"/>
    </row>
    <row r="721" spans="1:28" ht="15.75" customHeight="1" x14ac:dyDescent="0.25">
      <c r="A721" s="5"/>
      <c r="AA721" s="5"/>
      <c r="AB721" s="5"/>
    </row>
    <row r="722" spans="1:28" ht="15.75" customHeight="1" x14ac:dyDescent="0.25">
      <c r="A722" s="5"/>
      <c r="AA722" s="5"/>
      <c r="AB722" s="5"/>
    </row>
    <row r="723" spans="1:28" ht="15.75" customHeight="1" x14ac:dyDescent="0.25">
      <c r="A723" s="5"/>
      <c r="AA723" s="5"/>
      <c r="AB723" s="5"/>
    </row>
    <row r="724" spans="1:28" ht="15.75" customHeight="1" x14ac:dyDescent="0.25">
      <c r="A724" s="5"/>
      <c r="AA724" s="5"/>
      <c r="AB724" s="5"/>
    </row>
    <row r="725" spans="1:28" ht="15.75" customHeight="1" x14ac:dyDescent="0.25">
      <c r="A725" s="5"/>
      <c r="AA725" s="5"/>
      <c r="AB725" s="5"/>
    </row>
    <row r="726" spans="1:28" ht="15.75" customHeight="1" x14ac:dyDescent="0.25">
      <c r="A726" s="5"/>
      <c r="AA726" s="5"/>
      <c r="AB726" s="5"/>
    </row>
    <row r="727" spans="1:28" ht="15.75" customHeight="1" x14ac:dyDescent="0.25">
      <c r="A727" s="5"/>
      <c r="AA727" s="5"/>
      <c r="AB727" s="5"/>
    </row>
    <row r="728" spans="1:28" ht="15.75" customHeight="1" x14ac:dyDescent="0.25">
      <c r="A728" s="5"/>
      <c r="AA728" s="5"/>
      <c r="AB728" s="5"/>
    </row>
    <row r="729" spans="1:28" ht="15.75" customHeight="1" x14ac:dyDescent="0.25">
      <c r="A729" s="5"/>
      <c r="AA729" s="5"/>
      <c r="AB729" s="5"/>
    </row>
    <row r="730" spans="1:28" ht="15.75" customHeight="1" x14ac:dyDescent="0.25">
      <c r="A730" s="5"/>
      <c r="AA730" s="5"/>
      <c r="AB730" s="5"/>
    </row>
    <row r="731" spans="1:28" ht="15.75" customHeight="1" x14ac:dyDescent="0.25">
      <c r="A731" s="5"/>
      <c r="AA731" s="5"/>
      <c r="AB731" s="5"/>
    </row>
    <row r="732" spans="1:28" ht="15.75" customHeight="1" x14ac:dyDescent="0.25">
      <c r="A732" s="5"/>
      <c r="AA732" s="5"/>
      <c r="AB732" s="5"/>
    </row>
    <row r="733" spans="1:28" ht="15.75" customHeight="1" x14ac:dyDescent="0.25">
      <c r="A733" s="5"/>
      <c r="AA733" s="5"/>
      <c r="AB733" s="5"/>
    </row>
    <row r="734" spans="1:28" ht="15.75" customHeight="1" x14ac:dyDescent="0.25">
      <c r="A734" s="5"/>
      <c r="AA734" s="5"/>
      <c r="AB734" s="5"/>
    </row>
    <row r="735" spans="1:28" ht="15.75" customHeight="1" x14ac:dyDescent="0.25">
      <c r="A735" s="5"/>
      <c r="AA735" s="5"/>
      <c r="AB735" s="5"/>
    </row>
    <row r="736" spans="1:28" ht="15.75" customHeight="1" x14ac:dyDescent="0.25">
      <c r="A736" s="5"/>
      <c r="AA736" s="5"/>
      <c r="AB736" s="5"/>
    </row>
    <row r="737" spans="1:28" ht="15.75" customHeight="1" x14ac:dyDescent="0.25">
      <c r="A737" s="5"/>
      <c r="AA737" s="5"/>
      <c r="AB737" s="5"/>
    </row>
    <row r="738" spans="1:28" ht="15.75" customHeight="1" x14ac:dyDescent="0.25">
      <c r="A738" s="5"/>
      <c r="AA738" s="5"/>
      <c r="AB738" s="5"/>
    </row>
    <row r="739" spans="1:28" ht="15.75" customHeight="1" x14ac:dyDescent="0.25">
      <c r="A739" s="5"/>
      <c r="AA739" s="5"/>
      <c r="AB739" s="5"/>
    </row>
    <row r="740" spans="1:28" ht="15.75" customHeight="1" x14ac:dyDescent="0.25">
      <c r="A740" s="5"/>
      <c r="AA740" s="5"/>
      <c r="AB740" s="5"/>
    </row>
    <row r="741" spans="1:28" ht="15.75" customHeight="1" x14ac:dyDescent="0.25">
      <c r="A741" s="5"/>
      <c r="AA741" s="5"/>
      <c r="AB741" s="5"/>
    </row>
    <row r="742" spans="1:28" ht="15.75" customHeight="1" x14ac:dyDescent="0.25">
      <c r="A742" s="5"/>
      <c r="AA742" s="5"/>
      <c r="AB742" s="5"/>
    </row>
    <row r="743" spans="1:28" ht="15.75" customHeight="1" x14ac:dyDescent="0.25">
      <c r="A743" s="5"/>
      <c r="AA743" s="5"/>
      <c r="AB743" s="5"/>
    </row>
    <row r="744" spans="1:28" ht="15.75" customHeight="1" x14ac:dyDescent="0.25">
      <c r="A744" s="5"/>
      <c r="AA744" s="5"/>
      <c r="AB744" s="5"/>
    </row>
    <row r="745" spans="1:28" ht="15.75" customHeight="1" x14ac:dyDescent="0.25">
      <c r="A745" s="5"/>
      <c r="AA745" s="5"/>
      <c r="AB745" s="5"/>
    </row>
    <row r="746" spans="1:28" ht="15.75" customHeight="1" x14ac:dyDescent="0.25">
      <c r="A746" s="5"/>
      <c r="AA746" s="5"/>
      <c r="AB746" s="5"/>
    </row>
    <row r="747" spans="1:28" ht="15.75" customHeight="1" x14ac:dyDescent="0.25">
      <c r="A747" s="5"/>
      <c r="AA747" s="5"/>
      <c r="AB747" s="5"/>
    </row>
    <row r="748" spans="1:28" ht="15.75" customHeight="1" x14ac:dyDescent="0.25">
      <c r="A748" s="5"/>
      <c r="AA748" s="5"/>
      <c r="AB748" s="5"/>
    </row>
    <row r="749" spans="1:28" ht="15.75" customHeight="1" x14ac:dyDescent="0.25">
      <c r="A749" s="5"/>
      <c r="AA749" s="5"/>
      <c r="AB749" s="5"/>
    </row>
    <row r="750" spans="1:28" ht="15.75" customHeight="1" x14ac:dyDescent="0.25">
      <c r="A750" s="5"/>
      <c r="AA750" s="5"/>
      <c r="AB750" s="5"/>
    </row>
    <row r="751" spans="1:28" ht="15.75" customHeight="1" x14ac:dyDescent="0.25">
      <c r="A751" s="5"/>
      <c r="AA751" s="5"/>
      <c r="AB751" s="5"/>
    </row>
    <row r="752" spans="1:28" ht="15.75" customHeight="1" x14ac:dyDescent="0.25">
      <c r="A752" s="5"/>
      <c r="AA752" s="5"/>
      <c r="AB752" s="5"/>
    </row>
    <row r="753" spans="1:28" ht="15.75" customHeight="1" x14ac:dyDescent="0.25">
      <c r="A753" s="5"/>
      <c r="AA753" s="5"/>
      <c r="AB753" s="5"/>
    </row>
    <row r="754" spans="1:28" ht="15.75" customHeight="1" x14ac:dyDescent="0.25">
      <c r="A754" s="5"/>
      <c r="AA754" s="5"/>
      <c r="AB754" s="5"/>
    </row>
    <row r="755" spans="1:28" ht="15.75" customHeight="1" x14ac:dyDescent="0.25">
      <c r="A755" s="5"/>
      <c r="AA755" s="5"/>
      <c r="AB755" s="5"/>
    </row>
    <row r="756" spans="1:28" ht="15.75" customHeight="1" x14ac:dyDescent="0.25">
      <c r="A756" s="5"/>
      <c r="AA756" s="5"/>
      <c r="AB756" s="5"/>
    </row>
    <row r="757" spans="1:28" ht="15.75" customHeight="1" x14ac:dyDescent="0.25">
      <c r="A757" s="5"/>
      <c r="AA757" s="5"/>
      <c r="AB757" s="5"/>
    </row>
    <row r="758" spans="1:28" ht="15.75" customHeight="1" x14ac:dyDescent="0.25">
      <c r="A758" s="5"/>
      <c r="AA758" s="5"/>
      <c r="AB758" s="5"/>
    </row>
    <row r="759" spans="1:28" ht="15.75" customHeight="1" x14ac:dyDescent="0.25">
      <c r="A759" s="5"/>
      <c r="AA759" s="5"/>
      <c r="AB759" s="5"/>
    </row>
    <row r="760" spans="1:28" ht="15.75" customHeight="1" x14ac:dyDescent="0.25">
      <c r="A760" s="5"/>
      <c r="AA760" s="5"/>
      <c r="AB760" s="5"/>
    </row>
    <row r="761" spans="1:28" ht="15.75" customHeight="1" x14ac:dyDescent="0.25">
      <c r="A761" s="5"/>
      <c r="AA761" s="5"/>
      <c r="AB761" s="5"/>
    </row>
    <row r="762" spans="1:28" ht="15.75" customHeight="1" x14ac:dyDescent="0.25">
      <c r="A762" s="5"/>
      <c r="AA762" s="5"/>
      <c r="AB762" s="5"/>
    </row>
    <row r="763" spans="1:28" ht="15.75" customHeight="1" x14ac:dyDescent="0.25">
      <c r="A763" s="5"/>
      <c r="AA763" s="5"/>
      <c r="AB763" s="5"/>
    </row>
    <row r="764" spans="1:28" ht="15.75" customHeight="1" x14ac:dyDescent="0.25">
      <c r="A764" s="5"/>
      <c r="AA764" s="5"/>
      <c r="AB764" s="5"/>
    </row>
    <row r="765" spans="1:28" ht="15.75" customHeight="1" x14ac:dyDescent="0.25">
      <c r="A765" s="5"/>
      <c r="AA765" s="5"/>
      <c r="AB765" s="5"/>
    </row>
    <row r="766" spans="1:28" ht="15.75" customHeight="1" x14ac:dyDescent="0.25">
      <c r="A766" s="5"/>
      <c r="AA766" s="5"/>
      <c r="AB766" s="5"/>
    </row>
    <row r="767" spans="1:28" ht="15.75" customHeight="1" x14ac:dyDescent="0.25">
      <c r="A767" s="5"/>
      <c r="AA767" s="5"/>
      <c r="AB767" s="5"/>
    </row>
    <row r="768" spans="1:28" ht="15.75" customHeight="1" x14ac:dyDescent="0.25">
      <c r="A768" s="5"/>
      <c r="AA768" s="5"/>
      <c r="AB768" s="5"/>
    </row>
    <row r="769" spans="1:28" ht="15.75" customHeight="1" x14ac:dyDescent="0.25">
      <c r="A769" s="5"/>
      <c r="AA769" s="5"/>
      <c r="AB769" s="5"/>
    </row>
    <row r="770" spans="1:28" ht="15.75" customHeight="1" x14ac:dyDescent="0.25">
      <c r="A770" s="5"/>
      <c r="AA770" s="5"/>
      <c r="AB770" s="5"/>
    </row>
    <row r="771" spans="1:28" ht="15.75" customHeight="1" x14ac:dyDescent="0.25">
      <c r="A771" s="5"/>
      <c r="AA771" s="5"/>
      <c r="AB771" s="5"/>
    </row>
    <row r="772" spans="1:28" ht="15.75" customHeight="1" x14ac:dyDescent="0.25">
      <c r="A772" s="5"/>
      <c r="AA772" s="5"/>
      <c r="AB772" s="5"/>
    </row>
    <row r="773" spans="1:28" ht="15.75" customHeight="1" x14ac:dyDescent="0.25">
      <c r="A773" s="5"/>
      <c r="AA773" s="5"/>
      <c r="AB773" s="5"/>
    </row>
    <row r="774" spans="1:28" ht="15.75" customHeight="1" x14ac:dyDescent="0.25">
      <c r="A774" s="5"/>
      <c r="AA774" s="5"/>
      <c r="AB774" s="5"/>
    </row>
    <row r="775" spans="1:28" ht="15.75" customHeight="1" x14ac:dyDescent="0.25">
      <c r="A775" s="5"/>
      <c r="AA775" s="5"/>
      <c r="AB775" s="5"/>
    </row>
    <row r="776" spans="1:28" ht="15.75" customHeight="1" x14ac:dyDescent="0.25">
      <c r="A776" s="5"/>
      <c r="AA776" s="5"/>
      <c r="AB776" s="5"/>
    </row>
    <row r="777" spans="1:28" ht="15.75" customHeight="1" x14ac:dyDescent="0.25">
      <c r="A777" s="5"/>
      <c r="AA777" s="5"/>
      <c r="AB777" s="5"/>
    </row>
    <row r="778" spans="1:28" ht="15.75" customHeight="1" x14ac:dyDescent="0.25">
      <c r="A778" s="5"/>
      <c r="AA778" s="5"/>
      <c r="AB778" s="5"/>
    </row>
    <row r="779" spans="1:28" ht="15.75" customHeight="1" x14ac:dyDescent="0.25">
      <c r="A779" s="5"/>
      <c r="AA779" s="5"/>
      <c r="AB779" s="5"/>
    </row>
    <row r="780" spans="1:28" ht="15.75" customHeight="1" x14ac:dyDescent="0.25">
      <c r="A780" s="5"/>
      <c r="AA780" s="5"/>
      <c r="AB780" s="5"/>
    </row>
    <row r="781" spans="1:28" ht="15.75" customHeight="1" x14ac:dyDescent="0.25">
      <c r="A781" s="5"/>
      <c r="AA781" s="5"/>
      <c r="AB781" s="5"/>
    </row>
    <row r="782" spans="1:28" ht="15.75" customHeight="1" x14ac:dyDescent="0.25">
      <c r="A782" s="5"/>
      <c r="AA782" s="5"/>
      <c r="AB782" s="5"/>
    </row>
    <row r="783" spans="1:28" ht="15.75" customHeight="1" x14ac:dyDescent="0.25">
      <c r="A783" s="5"/>
      <c r="AA783" s="5"/>
      <c r="AB783" s="5"/>
    </row>
    <row r="784" spans="1:28" ht="15.75" customHeight="1" x14ac:dyDescent="0.25">
      <c r="A784" s="5"/>
      <c r="AA784" s="5"/>
      <c r="AB784" s="5"/>
    </row>
    <row r="785" spans="1:28" ht="15.75" customHeight="1" x14ac:dyDescent="0.25">
      <c r="A785" s="5"/>
      <c r="AA785" s="5"/>
      <c r="AB785" s="5"/>
    </row>
    <row r="786" spans="1:28" ht="15.75" customHeight="1" x14ac:dyDescent="0.25">
      <c r="A786" s="5"/>
      <c r="AA786" s="5"/>
      <c r="AB786" s="5"/>
    </row>
    <row r="787" spans="1:28" ht="15.75" customHeight="1" x14ac:dyDescent="0.25">
      <c r="A787" s="5"/>
      <c r="AA787" s="5"/>
      <c r="AB787" s="5"/>
    </row>
    <row r="788" spans="1:28" ht="15.75" customHeight="1" x14ac:dyDescent="0.25">
      <c r="A788" s="5"/>
      <c r="AA788" s="5"/>
      <c r="AB788" s="5"/>
    </row>
    <row r="789" spans="1:28" ht="15.75" customHeight="1" x14ac:dyDescent="0.25">
      <c r="A789" s="5"/>
      <c r="AA789" s="5"/>
      <c r="AB789" s="5"/>
    </row>
    <row r="790" spans="1:28" ht="15.75" customHeight="1" x14ac:dyDescent="0.25">
      <c r="A790" s="5"/>
      <c r="AA790" s="5"/>
      <c r="AB790" s="5"/>
    </row>
    <row r="791" spans="1:28" ht="15.75" customHeight="1" x14ac:dyDescent="0.25">
      <c r="A791" s="5"/>
      <c r="AA791" s="5"/>
      <c r="AB791" s="5"/>
    </row>
    <row r="792" spans="1:28" ht="15.75" customHeight="1" x14ac:dyDescent="0.25">
      <c r="A792" s="5"/>
      <c r="AA792" s="5"/>
      <c r="AB792" s="5"/>
    </row>
    <row r="793" spans="1:28" ht="15.75" customHeight="1" x14ac:dyDescent="0.25">
      <c r="A793" s="5"/>
      <c r="AA793" s="5"/>
      <c r="AB793" s="5"/>
    </row>
    <row r="794" spans="1:28" ht="15.75" customHeight="1" x14ac:dyDescent="0.25">
      <c r="A794" s="5"/>
      <c r="AA794" s="5"/>
      <c r="AB794" s="5"/>
    </row>
    <row r="795" spans="1:28" ht="15.75" customHeight="1" x14ac:dyDescent="0.25">
      <c r="A795" s="5"/>
      <c r="AA795" s="5"/>
      <c r="AB795" s="5"/>
    </row>
    <row r="796" spans="1:28" ht="15.75" customHeight="1" x14ac:dyDescent="0.25">
      <c r="A796" s="5"/>
      <c r="AA796" s="5"/>
      <c r="AB796" s="5"/>
    </row>
    <row r="797" spans="1:28" ht="15.75" customHeight="1" x14ac:dyDescent="0.25">
      <c r="A797" s="5"/>
      <c r="AA797" s="5"/>
      <c r="AB797" s="5"/>
    </row>
    <row r="798" spans="1:28" ht="15.75" customHeight="1" x14ac:dyDescent="0.25">
      <c r="A798" s="5"/>
      <c r="AA798" s="5"/>
      <c r="AB798" s="5"/>
    </row>
    <row r="799" spans="1:28" ht="15.75" customHeight="1" x14ac:dyDescent="0.25">
      <c r="A799" s="5"/>
      <c r="AA799" s="5"/>
      <c r="AB799" s="5"/>
    </row>
    <row r="800" spans="1:28" ht="15.75" customHeight="1" x14ac:dyDescent="0.25">
      <c r="A800" s="5"/>
      <c r="AA800" s="5"/>
      <c r="AB800" s="5"/>
    </row>
    <row r="801" spans="1:28" ht="15.75" customHeight="1" x14ac:dyDescent="0.25">
      <c r="A801" s="5"/>
      <c r="AA801" s="5"/>
      <c r="AB801" s="5"/>
    </row>
    <row r="802" spans="1:28" ht="15.75" customHeight="1" x14ac:dyDescent="0.25">
      <c r="A802" s="5"/>
      <c r="AA802" s="5"/>
      <c r="AB802" s="5"/>
    </row>
    <row r="803" spans="1:28" ht="15.75" customHeight="1" x14ac:dyDescent="0.25">
      <c r="A803" s="5"/>
      <c r="AA803" s="5"/>
      <c r="AB803" s="5"/>
    </row>
    <row r="804" spans="1:28" ht="15.75" customHeight="1" x14ac:dyDescent="0.25">
      <c r="A804" s="5"/>
      <c r="AA804" s="5"/>
      <c r="AB804" s="5"/>
    </row>
    <row r="805" spans="1:28" ht="15.75" customHeight="1" x14ac:dyDescent="0.25">
      <c r="A805" s="5"/>
      <c r="AA805" s="5"/>
      <c r="AB805" s="5"/>
    </row>
    <row r="806" spans="1:28" ht="15.75" customHeight="1" x14ac:dyDescent="0.25">
      <c r="A806" s="5"/>
      <c r="AA806" s="5"/>
      <c r="AB806" s="5"/>
    </row>
    <row r="807" spans="1:28" ht="15.75" customHeight="1" x14ac:dyDescent="0.25">
      <c r="A807" s="5"/>
      <c r="AA807" s="5"/>
      <c r="AB807" s="5"/>
    </row>
    <row r="808" spans="1:28" ht="15.75" customHeight="1" x14ac:dyDescent="0.25">
      <c r="A808" s="5"/>
      <c r="AA808" s="5"/>
      <c r="AB808" s="5"/>
    </row>
    <row r="809" spans="1:28" ht="15.75" customHeight="1" x14ac:dyDescent="0.25">
      <c r="A809" s="5"/>
      <c r="AA809" s="5"/>
      <c r="AB809" s="5"/>
    </row>
    <row r="810" spans="1:28" ht="15.75" customHeight="1" x14ac:dyDescent="0.25">
      <c r="A810" s="5"/>
      <c r="AA810" s="5"/>
      <c r="AB810" s="5"/>
    </row>
    <row r="811" spans="1:28" ht="15.75" customHeight="1" x14ac:dyDescent="0.25">
      <c r="A811" s="5"/>
      <c r="AA811" s="5"/>
      <c r="AB811" s="5"/>
    </row>
    <row r="812" spans="1:28" ht="15.75" customHeight="1" x14ac:dyDescent="0.25">
      <c r="A812" s="5"/>
      <c r="AA812" s="5"/>
      <c r="AB812" s="5"/>
    </row>
    <row r="813" spans="1:28" ht="15.75" customHeight="1" x14ac:dyDescent="0.25">
      <c r="A813" s="5"/>
      <c r="AA813" s="5"/>
      <c r="AB813" s="5"/>
    </row>
    <row r="814" spans="1:28" ht="15.75" customHeight="1" x14ac:dyDescent="0.25">
      <c r="A814" s="5"/>
      <c r="AA814" s="5"/>
      <c r="AB814" s="5"/>
    </row>
    <row r="815" spans="1:28" ht="15.75" customHeight="1" x14ac:dyDescent="0.25">
      <c r="A815" s="5"/>
      <c r="AA815" s="5"/>
      <c r="AB815" s="5"/>
    </row>
    <row r="816" spans="1:28" ht="15.75" customHeight="1" x14ac:dyDescent="0.25">
      <c r="A816" s="5"/>
      <c r="AA816" s="5"/>
      <c r="AB816" s="5"/>
    </row>
    <row r="817" spans="1:28" ht="15.75" customHeight="1" x14ac:dyDescent="0.25">
      <c r="A817" s="5"/>
      <c r="AA817" s="5"/>
      <c r="AB817" s="5"/>
    </row>
    <row r="818" spans="1:28" ht="15.75" customHeight="1" x14ac:dyDescent="0.25">
      <c r="A818" s="5"/>
      <c r="AA818" s="5"/>
      <c r="AB818" s="5"/>
    </row>
    <row r="819" spans="1:28" ht="15.75" customHeight="1" x14ac:dyDescent="0.25">
      <c r="A819" s="5"/>
      <c r="AA819" s="5"/>
      <c r="AB819" s="5"/>
    </row>
    <row r="820" spans="1:28" ht="15.75" customHeight="1" x14ac:dyDescent="0.25">
      <c r="A820" s="5"/>
      <c r="AA820" s="5"/>
      <c r="AB820" s="5"/>
    </row>
    <row r="821" spans="1:28" ht="15.75" customHeight="1" x14ac:dyDescent="0.25">
      <c r="A821" s="5"/>
      <c r="AA821" s="5"/>
      <c r="AB821" s="5"/>
    </row>
    <row r="822" spans="1:28" ht="15.75" customHeight="1" x14ac:dyDescent="0.25">
      <c r="A822" s="5"/>
      <c r="AA822" s="5"/>
      <c r="AB822" s="5"/>
    </row>
    <row r="823" spans="1:28" ht="15.75" customHeight="1" x14ac:dyDescent="0.25">
      <c r="A823" s="5"/>
      <c r="AA823" s="5"/>
      <c r="AB823" s="5"/>
    </row>
    <row r="824" spans="1:28" ht="15.75" customHeight="1" x14ac:dyDescent="0.25">
      <c r="A824" s="5"/>
      <c r="AA824" s="5"/>
      <c r="AB824" s="5"/>
    </row>
    <row r="825" spans="1:28" ht="15.75" customHeight="1" x14ac:dyDescent="0.25">
      <c r="A825" s="5"/>
      <c r="AA825" s="5"/>
      <c r="AB825" s="5"/>
    </row>
    <row r="826" spans="1:28" ht="15.75" customHeight="1" x14ac:dyDescent="0.25">
      <c r="A826" s="5"/>
      <c r="AA826" s="5"/>
      <c r="AB826" s="5"/>
    </row>
    <row r="827" spans="1:28" ht="15.75" customHeight="1" x14ac:dyDescent="0.25">
      <c r="A827" s="5"/>
      <c r="AA827" s="5"/>
      <c r="AB827" s="5"/>
    </row>
    <row r="828" spans="1:28" ht="15.75" customHeight="1" x14ac:dyDescent="0.25">
      <c r="A828" s="5"/>
      <c r="AA828" s="5"/>
      <c r="AB828" s="5"/>
    </row>
    <row r="829" spans="1:28" ht="15.75" customHeight="1" x14ac:dyDescent="0.25">
      <c r="A829" s="5"/>
      <c r="AA829" s="5"/>
      <c r="AB829" s="5"/>
    </row>
    <row r="830" spans="1:28" ht="15.75" customHeight="1" x14ac:dyDescent="0.25">
      <c r="A830" s="5"/>
      <c r="AA830" s="5"/>
      <c r="AB830" s="5"/>
    </row>
    <row r="831" spans="1:28" ht="15.75" customHeight="1" x14ac:dyDescent="0.25">
      <c r="A831" s="5"/>
      <c r="AA831" s="5"/>
      <c r="AB831" s="5"/>
    </row>
    <row r="832" spans="1:28" ht="15.75" customHeight="1" x14ac:dyDescent="0.25">
      <c r="A832" s="5"/>
      <c r="AA832" s="5"/>
      <c r="AB832" s="5"/>
    </row>
    <row r="833" spans="1:28" ht="15.75" customHeight="1" x14ac:dyDescent="0.25">
      <c r="A833" s="5"/>
      <c r="AA833" s="5"/>
      <c r="AB833" s="5"/>
    </row>
    <row r="834" spans="1:28" ht="15.75" customHeight="1" x14ac:dyDescent="0.25">
      <c r="A834" s="5"/>
      <c r="AA834" s="5"/>
      <c r="AB834" s="5"/>
    </row>
    <row r="835" spans="1:28" ht="15.75" customHeight="1" x14ac:dyDescent="0.25">
      <c r="A835" s="5"/>
      <c r="AA835" s="5"/>
      <c r="AB835" s="5"/>
    </row>
    <row r="836" spans="1:28" ht="15.75" customHeight="1" x14ac:dyDescent="0.25">
      <c r="A836" s="5"/>
      <c r="AA836" s="5"/>
      <c r="AB836" s="5"/>
    </row>
    <row r="837" spans="1:28" ht="15.75" customHeight="1" x14ac:dyDescent="0.25">
      <c r="A837" s="5"/>
      <c r="AA837" s="5"/>
      <c r="AB837" s="5"/>
    </row>
    <row r="838" spans="1:28" ht="15.75" customHeight="1" x14ac:dyDescent="0.25">
      <c r="A838" s="5"/>
      <c r="AA838" s="5"/>
      <c r="AB838" s="5"/>
    </row>
    <row r="839" spans="1:28" ht="15.75" customHeight="1" x14ac:dyDescent="0.25">
      <c r="A839" s="5"/>
      <c r="AA839" s="5"/>
      <c r="AB839" s="5"/>
    </row>
    <row r="840" spans="1:28" ht="15.75" customHeight="1" x14ac:dyDescent="0.25">
      <c r="A840" s="5"/>
      <c r="AA840" s="5"/>
      <c r="AB840" s="5"/>
    </row>
    <row r="841" spans="1:28" ht="15.75" customHeight="1" x14ac:dyDescent="0.25">
      <c r="A841" s="5"/>
      <c r="AA841" s="5"/>
      <c r="AB841" s="5"/>
    </row>
    <row r="842" spans="1:28" ht="15.75" customHeight="1" x14ac:dyDescent="0.25">
      <c r="A842" s="5"/>
      <c r="AA842" s="5"/>
      <c r="AB842" s="5"/>
    </row>
    <row r="843" spans="1:28" ht="15.75" customHeight="1" x14ac:dyDescent="0.25">
      <c r="A843" s="5"/>
      <c r="AA843" s="5"/>
      <c r="AB843" s="5"/>
    </row>
    <row r="844" spans="1:28" ht="15.75" customHeight="1" x14ac:dyDescent="0.25">
      <c r="A844" s="5"/>
      <c r="AA844" s="5"/>
      <c r="AB844" s="5"/>
    </row>
    <row r="845" spans="1:28" ht="15.75" customHeight="1" x14ac:dyDescent="0.25">
      <c r="A845" s="5"/>
      <c r="AA845" s="5"/>
      <c r="AB845" s="5"/>
    </row>
    <row r="846" spans="1:28" ht="15.75" customHeight="1" x14ac:dyDescent="0.25">
      <c r="A846" s="5"/>
      <c r="AA846" s="5"/>
      <c r="AB846" s="5"/>
    </row>
    <row r="847" spans="1:28" ht="15.75" customHeight="1" x14ac:dyDescent="0.25">
      <c r="A847" s="5"/>
      <c r="AA847" s="5"/>
      <c r="AB847" s="5"/>
    </row>
    <row r="848" spans="1:28" ht="15.75" customHeight="1" x14ac:dyDescent="0.25">
      <c r="A848" s="5"/>
      <c r="AA848" s="5"/>
      <c r="AB848" s="5"/>
    </row>
    <row r="849" spans="1:28" ht="15.75" customHeight="1" x14ac:dyDescent="0.25">
      <c r="A849" s="5"/>
      <c r="AA849" s="5"/>
      <c r="AB849" s="5"/>
    </row>
    <row r="850" spans="1:28" ht="15.75" customHeight="1" x14ac:dyDescent="0.25">
      <c r="A850" s="5"/>
      <c r="AA850" s="5"/>
      <c r="AB850" s="5"/>
    </row>
    <row r="851" spans="1:28" ht="15.75" customHeight="1" x14ac:dyDescent="0.25">
      <c r="A851" s="5"/>
      <c r="AA851" s="5"/>
      <c r="AB851" s="5"/>
    </row>
    <row r="852" spans="1:28" ht="15.75" customHeight="1" x14ac:dyDescent="0.25">
      <c r="A852" s="5"/>
      <c r="AA852" s="5"/>
      <c r="AB852" s="5"/>
    </row>
    <row r="853" spans="1:28" ht="15.75" customHeight="1" x14ac:dyDescent="0.25">
      <c r="A853" s="5"/>
      <c r="AA853" s="5"/>
      <c r="AB853" s="5"/>
    </row>
    <row r="854" spans="1:28" ht="15.75" customHeight="1" x14ac:dyDescent="0.25">
      <c r="A854" s="5"/>
      <c r="AA854" s="5"/>
      <c r="AB854" s="5"/>
    </row>
    <row r="855" spans="1:28" ht="15.75" customHeight="1" x14ac:dyDescent="0.25">
      <c r="A855" s="5"/>
      <c r="AA855" s="5"/>
      <c r="AB855" s="5"/>
    </row>
    <row r="856" spans="1:28" ht="15.75" customHeight="1" x14ac:dyDescent="0.25">
      <c r="A856" s="5"/>
      <c r="AA856" s="5"/>
      <c r="AB856" s="5"/>
    </row>
    <row r="857" spans="1:28" ht="15.75" customHeight="1" x14ac:dyDescent="0.25">
      <c r="A857" s="5"/>
      <c r="AA857" s="5"/>
      <c r="AB857" s="5"/>
    </row>
    <row r="858" spans="1:28" ht="15.75" customHeight="1" x14ac:dyDescent="0.25">
      <c r="A858" s="5"/>
      <c r="AA858" s="5"/>
      <c r="AB858" s="5"/>
    </row>
    <row r="859" spans="1:28" ht="15.75" customHeight="1" x14ac:dyDescent="0.25">
      <c r="A859" s="5"/>
      <c r="AA859" s="5"/>
      <c r="AB859" s="5"/>
    </row>
    <row r="860" spans="1:28" ht="15.75" customHeight="1" x14ac:dyDescent="0.25">
      <c r="A860" s="5"/>
      <c r="AA860" s="5"/>
      <c r="AB860" s="5"/>
    </row>
    <row r="861" spans="1:28" ht="15.75" customHeight="1" x14ac:dyDescent="0.25">
      <c r="A861" s="5"/>
      <c r="AA861" s="5"/>
      <c r="AB861" s="5"/>
    </row>
    <row r="862" spans="1:28" ht="15.75" customHeight="1" x14ac:dyDescent="0.25">
      <c r="A862" s="5"/>
      <c r="AA862" s="5"/>
      <c r="AB862" s="5"/>
    </row>
    <row r="863" spans="1:28" ht="15.75" customHeight="1" x14ac:dyDescent="0.25">
      <c r="A863" s="5"/>
      <c r="AA863" s="5"/>
      <c r="AB863" s="5"/>
    </row>
    <row r="864" spans="1:28" ht="15.75" customHeight="1" x14ac:dyDescent="0.25">
      <c r="A864" s="5"/>
      <c r="AA864" s="5"/>
      <c r="AB864" s="5"/>
    </row>
    <row r="865" spans="1:28" ht="15.75" customHeight="1" x14ac:dyDescent="0.25">
      <c r="A865" s="5"/>
      <c r="AA865" s="5"/>
      <c r="AB865" s="5"/>
    </row>
    <row r="866" spans="1:28" ht="15.75" customHeight="1" x14ac:dyDescent="0.25">
      <c r="A866" s="5"/>
      <c r="AA866" s="5"/>
      <c r="AB866" s="5"/>
    </row>
    <row r="867" spans="1:28" ht="15.75" customHeight="1" x14ac:dyDescent="0.25">
      <c r="A867" s="5"/>
      <c r="AA867" s="5"/>
      <c r="AB867" s="5"/>
    </row>
    <row r="868" spans="1:28" ht="15.75" customHeight="1" x14ac:dyDescent="0.25">
      <c r="A868" s="5"/>
      <c r="AA868" s="5"/>
      <c r="AB868" s="5"/>
    </row>
    <row r="869" spans="1:28" ht="15.75" customHeight="1" x14ac:dyDescent="0.25">
      <c r="A869" s="5"/>
      <c r="AA869" s="5"/>
      <c r="AB869" s="5"/>
    </row>
    <row r="870" spans="1:28" ht="15.75" customHeight="1" x14ac:dyDescent="0.25">
      <c r="A870" s="5"/>
      <c r="AA870" s="5"/>
      <c r="AB870" s="5"/>
    </row>
    <row r="871" spans="1:28" ht="15.75" customHeight="1" x14ac:dyDescent="0.25">
      <c r="A871" s="5"/>
      <c r="AA871" s="5"/>
      <c r="AB871" s="5"/>
    </row>
    <row r="872" spans="1:28" ht="15.75" customHeight="1" x14ac:dyDescent="0.25">
      <c r="A872" s="5"/>
      <c r="AA872" s="5"/>
      <c r="AB872" s="5"/>
    </row>
    <row r="873" spans="1:28" ht="15.75" customHeight="1" x14ac:dyDescent="0.25">
      <c r="A873" s="5"/>
      <c r="AA873" s="5"/>
      <c r="AB873" s="5"/>
    </row>
    <row r="874" spans="1:28" ht="15.75" customHeight="1" x14ac:dyDescent="0.25">
      <c r="A874" s="5"/>
      <c r="AA874" s="5"/>
      <c r="AB874" s="5"/>
    </row>
    <row r="875" spans="1:28" ht="15.75" customHeight="1" x14ac:dyDescent="0.25">
      <c r="A875" s="5"/>
      <c r="AA875" s="5"/>
      <c r="AB875" s="5"/>
    </row>
    <row r="876" spans="1:28" ht="15.75" customHeight="1" x14ac:dyDescent="0.25">
      <c r="A876" s="5"/>
      <c r="AA876" s="5"/>
      <c r="AB876" s="5"/>
    </row>
    <row r="877" spans="1:28" ht="15.75" customHeight="1" x14ac:dyDescent="0.25">
      <c r="A877" s="5"/>
      <c r="AA877" s="5"/>
      <c r="AB877" s="5"/>
    </row>
    <row r="878" spans="1:28" ht="15.75" customHeight="1" x14ac:dyDescent="0.25">
      <c r="A878" s="5"/>
      <c r="AA878" s="5"/>
      <c r="AB878" s="5"/>
    </row>
    <row r="879" spans="1:28" ht="15.75" customHeight="1" x14ac:dyDescent="0.25">
      <c r="A879" s="5"/>
      <c r="AA879" s="5"/>
      <c r="AB879" s="5"/>
    </row>
    <row r="880" spans="1:28" ht="15.75" customHeight="1" x14ac:dyDescent="0.25">
      <c r="A880" s="5"/>
      <c r="AA880" s="5"/>
      <c r="AB880" s="5"/>
    </row>
    <row r="881" spans="1:28" ht="15.75" customHeight="1" x14ac:dyDescent="0.25">
      <c r="A881" s="5"/>
      <c r="AA881" s="5"/>
      <c r="AB881" s="5"/>
    </row>
    <row r="882" spans="1:28" ht="15.75" customHeight="1" x14ac:dyDescent="0.25">
      <c r="A882" s="5"/>
      <c r="AA882" s="5"/>
      <c r="AB882" s="5"/>
    </row>
    <row r="883" spans="1:28" ht="15.75" customHeight="1" x14ac:dyDescent="0.25">
      <c r="A883" s="5"/>
      <c r="AA883" s="5"/>
      <c r="AB883" s="5"/>
    </row>
    <row r="884" spans="1:28" ht="15.75" customHeight="1" x14ac:dyDescent="0.25">
      <c r="A884" s="5"/>
      <c r="AA884" s="5"/>
      <c r="AB884" s="5"/>
    </row>
    <row r="885" spans="1:28" ht="15.75" customHeight="1" x14ac:dyDescent="0.25">
      <c r="A885" s="5"/>
      <c r="AA885" s="5"/>
      <c r="AB885" s="5"/>
    </row>
    <row r="886" spans="1:28" ht="15.75" customHeight="1" x14ac:dyDescent="0.25">
      <c r="A886" s="5"/>
      <c r="AA886" s="5"/>
      <c r="AB886" s="5"/>
    </row>
    <row r="887" spans="1:28" ht="15.75" customHeight="1" x14ac:dyDescent="0.25">
      <c r="A887" s="5"/>
      <c r="AA887" s="5"/>
      <c r="AB887" s="5"/>
    </row>
    <row r="888" spans="1:28" ht="15.75" customHeight="1" x14ac:dyDescent="0.25">
      <c r="A888" s="5"/>
      <c r="AA888" s="5"/>
      <c r="AB888" s="5"/>
    </row>
    <row r="889" spans="1:28" ht="15.75" customHeight="1" x14ac:dyDescent="0.25">
      <c r="A889" s="5"/>
      <c r="AA889" s="5"/>
      <c r="AB889" s="5"/>
    </row>
    <row r="890" spans="1:28" ht="15.75" customHeight="1" x14ac:dyDescent="0.25">
      <c r="A890" s="5"/>
      <c r="AA890" s="5"/>
      <c r="AB890" s="5"/>
    </row>
    <row r="891" spans="1:28" ht="15.75" customHeight="1" x14ac:dyDescent="0.25">
      <c r="A891" s="5"/>
      <c r="AA891" s="5"/>
      <c r="AB891" s="5"/>
    </row>
    <row r="892" spans="1:28" ht="15.75" customHeight="1" x14ac:dyDescent="0.25">
      <c r="A892" s="5"/>
      <c r="AA892" s="5"/>
      <c r="AB892" s="5"/>
    </row>
    <row r="893" spans="1:28" ht="15.75" customHeight="1" x14ac:dyDescent="0.25">
      <c r="A893" s="5"/>
      <c r="AA893" s="5"/>
      <c r="AB893" s="5"/>
    </row>
    <row r="894" spans="1:28" ht="15.75" customHeight="1" x14ac:dyDescent="0.25">
      <c r="A894" s="5"/>
      <c r="AA894" s="5"/>
      <c r="AB894" s="5"/>
    </row>
    <row r="895" spans="1:28" ht="15.75" customHeight="1" x14ac:dyDescent="0.25">
      <c r="A895" s="5"/>
      <c r="AA895" s="5"/>
      <c r="AB895" s="5"/>
    </row>
    <row r="896" spans="1:28" ht="15.75" customHeight="1" x14ac:dyDescent="0.25">
      <c r="A896" s="5"/>
      <c r="AA896" s="5"/>
      <c r="AB896" s="5"/>
    </row>
    <row r="897" spans="1:28" ht="15.75" customHeight="1" x14ac:dyDescent="0.25">
      <c r="A897" s="5"/>
      <c r="AA897" s="5"/>
      <c r="AB897" s="5"/>
    </row>
    <row r="898" spans="1:28" ht="15.75" customHeight="1" x14ac:dyDescent="0.25">
      <c r="A898" s="5"/>
      <c r="AA898" s="5"/>
      <c r="AB898" s="5"/>
    </row>
    <row r="899" spans="1:28" ht="15.75" customHeight="1" x14ac:dyDescent="0.25">
      <c r="A899" s="5"/>
      <c r="AA899" s="5"/>
      <c r="AB899" s="5"/>
    </row>
    <row r="900" spans="1:28" ht="15.75" customHeight="1" x14ac:dyDescent="0.25">
      <c r="A900" s="5"/>
      <c r="AA900" s="5"/>
      <c r="AB900" s="5"/>
    </row>
    <row r="901" spans="1:28" ht="15.75" customHeight="1" x14ac:dyDescent="0.25">
      <c r="A901" s="5"/>
      <c r="AA901" s="5"/>
      <c r="AB901" s="5"/>
    </row>
    <row r="902" spans="1:28" ht="15.75" customHeight="1" x14ac:dyDescent="0.25">
      <c r="A902" s="5"/>
      <c r="AA902" s="5"/>
      <c r="AB902" s="5"/>
    </row>
    <row r="903" spans="1:28" ht="15.75" customHeight="1" x14ac:dyDescent="0.25">
      <c r="A903" s="5"/>
      <c r="AA903" s="5"/>
      <c r="AB903" s="5"/>
    </row>
    <row r="904" spans="1:28" ht="15.75" customHeight="1" x14ac:dyDescent="0.25">
      <c r="A904" s="5"/>
      <c r="AA904" s="5"/>
      <c r="AB904" s="5"/>
    </row>
    <row r="905" spans="1:28" ht="15.75" customHeight="1" x14ac:dyDescent="0.25">
      <c r="A905" s="5"/>
      <c r="AA905" s="5"/>
      <c r="AB905" s="5"/>
    </row>
    <row r="906" spans="1:28" ht="15.75" customHeight="1" x14ac:dyDescent="0.25">
      <c r="A906" s="5"/>
      <c r="AA906" s="5"/>
      <c r="AB906" s="5"/>
    </row>
    <row r="907" spans="1:28" ht="15.75" customHeight="1" x14ac:dyDescent="0.25">
      <c r="A907" s="5"/>
      <c r="AA907" s="5"/>
      <c r="AB907" s="5"/>
    </row>
    <row r="908" spans="1:28" ht="15.75" customHeight="1" x14ac:dyDescent="0.25">
      <c r="A908" s="5"/>
      <c r="AA908" s="5"/>
      <c r="AB908" s="5"/>
    </row>
    <row r="909" spans="1:28" ht="15.75" customHeight="1" x14ac:dyDescent="0.25">
      <c r="A909" s="5"/>
      <c r="AA909" s="5"/>
      <c r="AB909" s="5"/>
    </row>
    <row r="910" spans="1:28" ht="15.75" customHeight="1" x14ac:dyDescent="0.25">
      <c r="A910" s="5"/>
      <c r="AA910" s="5"/>
      <c r="AB910" s="5"/>
    </row>
    <row r="911" spans="1:28" ht="15.75" customHeight="1" x14ac:dyDescent="0.25">
      <c r="A911" s="5"/>
      <c r="AA911" s="5"/>
      <c r="AB911" s="5"/>
    </row>
    <row r="912" spans="1:28" ht="15.75" customHeight="1" x14ac:dyDescent="0.25">
      <c r="A912" s="5"/>
      <c r="AA912" s="5"/>
      <c r="AB912" s="5"/>
    </row>
    <row r="913" spans="1:28" ht="15.75" customHeight="1" x14ac:dyDescent="0.25">
      <c r="A913" s="5"/>
      <c r="AA913" s="5"/>
      <c r="AB913" s="5"/>
    </row>
    <row r="914" spans="1:28" ht="15.75" customHeight="1" x14ac:dyDescent="0.25">
      <c r="A914" s="5"/>
      <c r="AA914" s="5"/>
      <c r="AB914" s="5"/>
    </row>
    <row r="915" spans="1:28" ht="15.75" customHeight="1" x14ac:dyDescent="0.25">
      <c r="A915" s="5"/>
      <c r="AA915" s="5"/>
      <c r="AB915" s="5"/>
    </row>
    <row r="916" spans="1:28" ht="15.75" customHeight="1" x14ac:dyDescent="0.25">
      <c r="A916" s="5"/>
      <c r="AA916" s="5"/>
      <c r="AB916" s="5"/>
    </row>
    <row r="917" spans="1:28" ht="15.75" customHeight="1" x14ac:dyDescent="0.25">
      <c r="A917" s="5"/>
      <c r="AA917" s="5"/>
      <c r="AB917" s="5"/>
    </row>
    <row r="918" spans="1:28" ht="15.75" customHeight="1" x14ac:dyDescent="0.25">
      <c r="A918" s="5"/>
      <c r="AA918" s="5"/>
      <c r="AB918" s="5"/>
    </row>
    <row r="919" spans="1:28" ht="15.75" customHeight="1" x14ac:dyDescent="0.25">
      <c r="A919" s="5"/>
      <c r="AA919" s="5"/>
      <c r="AB919" s="5"/>
    </row>
    <row r="920" spans="1:28" ht="15.75" customHeight="1" x14ac:dyDescent="0.25">
      <c r="A920" s="5"/>
      <c r="AA920" s="5"/>
      <c r="AB920" s="5"/>
    </row>
    <row r="921" spans="1:28" ht="15.75" customHeight="1" x14ac:dyDescent="0.25">
      <c r="A921" s="5"/>
      <c r="AA921" s="5"/>
      <c r="AB921" s="5"/>
    </row>
    <row r="922" spans="1:28" ht="15.75" customHeight="1" x14ac:dyDescent="0.25">
      <c r="A922" s="5"/>
      <c r="AA922" s="5"/>
      <c r="AB922" s="5"/>
    </row>
    <row r="923" spans="1:28" ht="15.75" customHeight="1" x14ac:dyDescent="0.25">
      <c r="A923" s="5"/>
      <c r="AA923" s="5"/>
      <c r="AB923" s="5"/>
    </row>
    <row r="924" spans="1:28" ht="15.75" customHeight="1" x14ac:dyDescent="0.25">
      <c r="A924" s="5"/>
      <c r="AA924" s="5"/>
      <c r="AB924" s="5"/>
    </row>
    <row r="925" spans="1:28" ht="15.75" customHeight="1" x14ac:dyDescent="0.25">
      <c r="A925" s="5"/>
      <c r="AA925" s="5"/>
      <c r="AB925" s="5"/>
    </row>
    <row r="926" spans="1:28" ht="15.75" customHeight="1" x14ac:dyDescent="0.25">
      <c r="A926" s="5"/>
      <c r="AA926" s="5"/>
      <c r="AB926" s="5"/>
    </row>
    <row r="927" spans="1:28" ht="15.75" customHeight="1" x14ac:dyDescent="0.25">
      <c r="A927" s="5"/>
      <c r="AA927" s="5"/>
      <c r="AB927" s="5"/>
    </row>
    <row r="928" spans="1:28" ht="15.75" customHeight="1" x14ac:dyDescent="0.25">
      <c r="A928" s="5"/>
      <c r="AA928" s="5"/>
      <c r="AB928" s="5"/>
    </row>
    <row r="929" spans="1:28" ht="15.75" customHeight="1" x14ac:dyDescent="0.25">
      <c r="A929" s="5"/>
      <c r="AA929" s="5"/>
      <c r="AB929" s="5"/>
    </row>
    <row r="930" spans="1:28" ht="15.75" customHeight="1" x14ac:dyDescent="0.25">
      <c r="A930" s="5"/>
      <c r="AA930" s="5"/>
      <c r="AB930" s="5"/>
    </row>
    <row r="931" spans="1:28" ht="15.75" customHeight="1" x14ac:dyDescent="0.25">
      <c r="A931" s="5"/>
      <c r="AA931" s="5"/>
      <c r="AB931" s="5"/>
    </row>
    <row r="932" spans="1:28" ht="15.75" customHeight="1" x14ac:dyDescent="0.25">
      <c r="A932" s="5"/>
      <c r="AA932" s="5"/>
      <c r="AB932" s="5"/>
    </row>
    <row r="933" spans="1:28" ht="15.75" customHeight="1" x14ac:dyDescent="0.25">
      <c r="A933" s="5"/>
      <c r="AA933" s="5"/>
      <c r="AB933" s="5"/>
    </row>
    <row r="934" spans="1:28" ht="15.75" customHeight="1" x14ac:dyDescent="0.25">
      <c r="A934" s="5"/>
      <c r="AA934" s="5"/>
      <c r="AB934" s="5"/>
    </row>
    <row r="935" spans="1:28" ht="15.75" customHeight="1" x14ac:dyDescent="0.25">
      <c r="A935" s="5"/>
      <c r="AA935" s="5"/>
      <c r="AB935" s="5"/>
    </row>
    <row r="936" spans="1:28" ht="15.75" customHeight="1" x14ac:dyDescent="0.25">
      <c r="A936" s="5"/>
      <c r="AA936" s="5"/>
      <c r="AB936" s="5"/>
    </row>
    <row r="937" spans="1:28" ht="15.75" customHeight="1" x14ac:dyDescent="0.25">
      <c r="A937" s="5"/>
      <c r="AA937" s="5"/>
      <c r="AB937" s="5"/>
    </row>
    <row r="938" spans="1:28" ht="15.75" customHeight="1" x14ac:dyDescent="0.25">
      <c r="A938" s="5"/>
      <c r="AA938" s="5"/>
      <c r="AB938" s="5"/>
    </row>
    <row r="939" spans="1:28" ht="15.75" customHeight="1" x14ac:dyDescent="0.25">
      <c r="A939" s="5"/>
      <c r="AA939" s="5"/>
      <c r="AB939" s="5"/>
    </row>
    <row r="940" spans="1:28" ht="15.75" customHeight="1" x14ac:dyDescent="0.25">
      <c r="A940" s="5"/>
      <c r="AA940" s="5"/>
      <c r="AB940" s="5"/>
    </row>
    <row r="941" spans="1:28" ht="15.75" customHeight="1" x14ac:dyDescent="0.25">
      <c r="A941" s="5"/>
      <c r="AA941" s="5"/>
      <c r="AB941" s="5"/>
    </row>
    <row r="942" spans="1:28" ht="15.75" customHeight="1" x14ac:dyDescent="0.25">
      <c r="A942" s="5"/>
      <c r="AA942" s="5"/>
      <c r="AB942" s="5"/>
    </row>
    <row r="943" spans="1:28" ht="15.75" customHeight="1" x14ac:dyDescent="0.25">
      <c r="A943" s="5"/>
      <c r="AA943" s="5"/>
      <c r="AB943" s="5"/>
    </row>
    <row r="944" spans="1:28" ht="15.75" customHeight="1" x14ac:dyDescent="0.25">
      <c r="A944" s="5"/>
      <c r="AA944" s="5"/>
      <c r="AB944" s="5"/>
    </row>
    <row r="945" spans="1:28" ht="15.75" customHeight="1" x14ac:dyDescent="0.25">
      <c r="A945" s="5"/>
      <c r="AA945" s="5"/>
      <c r="AB945" s="5"/>
    </row>
    <row r="946" spans="1:28" ht="15.75" customHeight="1" x14ac:dyDescent="0.25">
      <c r="A946" s="5"/>
      <c r="AA946" s="5"/>
      <c r="AB946" s="5"/>
    </row>
    <row r="947" spans="1:28" ht="15.75" customHeight="1" x14ac:dyDescent="0.25">
      <c r="A947" s="5"/>
      <c r="AA947" s="5"/>
      <c r="AB947" s="5"/>
    </row>
    <row r="948" spans="1:28" ht="15.75" customHeight="1" x14ac:dyDescent="0.25">
      <c r="A948" s="5"/>
      <c r="AA948" s="5"/>
      <c r="AB948" s="5"/>
    </row>
    <row r="949" spans="1:28" ht="15.75" customHeight="1" x14ac:dyDescent="0.25">
      <c r="A949" s="5"/>
      <c r="AA949" s="5"/>
      <c r="AB949" s="5"/>
    </row>
    <row r="950" spans="1:28" ht="15.75" customHeight="1" x14ac:dyDescent="0.25">
      <c r="A950" s="5"/>
      <c r="AA950" s="5"/>
      <c r="AB950" s="5"/>
    </row>
    <row r="951" spans="1:28" ht="15.75" customHeight="1" x14ac:dyDescent="0.25">
      <c r="A951" s="5"/>
      <c r="AA951" s="5"/>
      <c r="AB951" s="5"/>
    </row>
    <row r="952" spans="1:28" ht="15.75" customHeight="1" x14ac:dyDescent="0.25">
      <c r="A952" s="5"/>
      <c r="AA952" s="5"/>
      <c r="AB952" s="5"/>
    </row>
    <row r="953" spans="1:28" ht="15.75" customHeight="1" x14ac:dyDescent="0.25">
      <c r="A953" s="5"/>
      <c r="AA953" s="5"/>
      <c r="AB953" s="5"/>
    </row>
    <row r="954" spans="1:28" ht="15.75" customHeight="1" x14ac:dyDescent="0.25">
      <c r="A954" s="5"/>
      <c r="AA954" s="5"/>
      <c r="AB954" s="5"/>
    </row>
    <row r="955" spans="1:28" ht="15.75" customHeight="1" x14ac:dyDescent="0.25">
      <c r="A955" s="5"/>
      <c r="AA955" s="5"/>
      <c r="AB955" s="5"/>
    </row>
    <row r="956" spans="1:28" ht="15.75" customHeight="1" x14ac:dyDescent="0.25">
      <c r="A956" s="5"/>
      <c r="AA956" s="5"/>
      <c r="AB956" s="5"/>
    </row>
    <row r="957" spans="1:28" ht="15.75" customHeight="1" x14ac:dyDescent="0.25">
      <c r="A957" s="5"/>
      <c r="AA957" s="5"/>
      <c r="AB957" s="5"/>
    </row>
    <row r="958" spans="1:28" ht="15.75" customHeight="1" x14ac:dyDescent="0.25">
      <c r="A958" s="5"/>
      <c r="AA958" s="5"/>
      <c r="AB958" s="5"/>
    </row>
    <row r="959" spans="1:28" ht="15.75" customHeight="1" x14ac:dyDescent="0.25">
      <c r="A959" s="5"/>
      <c r="AA959" s="5"/>
      <c r="AB959" s="5"/>
    </row>
    <row r="960" spans="1:28" ht="15.75" customHeight="1" x14ac:dyDescent="0.25">
      <c r="A960" s="5"/>
      <c r="AA960" s="5"/>
      <c r="AB960" s="5"/>
    </row>
    <row r="961" spans="1:28" ht="15.75" customHeight="1" x14ac:dyDescent="0.25">
      <c r="A961" s="5"/>
      <c r="AA961" s="5"/>
      <c r="AB961" s="5"/>
    </row>
    <row r="962" spans="1:28" ht="15.75" customHeight="1" x14ac:dyDescent="0.25">
      <c r="A962" s="5"/>
      <c r="AA962" s="5"/>
      <c r="AB962" s="5"/>
    </row>
    <row r="963" spans="1:28" ht="15.75" customHeight="1" x14ac:dyDescent="0.25">
      <c r="A963" s="5"/>
      <c r="AA963" s="5"/>
      <c r="AB963" s="5"/>
    </row>
    <row r="964" spans="1:28" ht="15.75" customHeight="1" x14ac:dyDescent="0.25">
      <c r="A964" s="5"/>
      <c r="AA964" s="5"/>
      <c r="AB964" s="5"/>
    </row>
    <row r="965" spans="1:28" ht="15.75" customHeight="1" x14ac:dyDescent="0.25">
      <c r="A965" s="5"/>
      <c r="AA965" s="5"/>
      <c r="AB965" s="5"/>
    </row>
    <row r="966" spans="1:28" ht="15.75" customHeight="1" x14ac:dyDescent="0.25">
      <c r="A966" s="5"/>
      <c r="AA966" s="5"/>
      <c r="AB966" s="5"/>
    </row>
    <row r="967" spans="1:28" ht="15.75" customHeight="1" x14ac:dyDescent="0.25">
      <c r="A967" s="5"/>
      <c r="AA967" s="5"/>
      <c r="AB967" s="5"/>
    </row>
    <row r="968" spans="1:28" ht="15.75" customHeight="1" x14ac:dyDescent="0.25">
      <c r="A968" s="5"/>
      <c r="AA968" s="5"/>
      <c r="AB968" s="5"/>
    </row>
    <row r="969" spans="1:28" ht="15.75" customHeight="1" x14ac:dyDescent="0.25">
      <c r="A969" s="5"/>
      <c r="AA969" s="5"/>
      <c r="AB969" s="5"/>
    </row>
    <row r="970" spans="1:28" ht="15.75" customHeight="1" x14ac:dyDescent="0.25">
      <c r="A970" s="5"/>
      <c r="AA970" s="5"/>
      <c r="AB970" s="5"/>
    </row>
    <row r="971" spans="1:28" ht="15.75" customHeight="1" x14ac:dyDescent="0.25">
      <c r="A971" s="5"/>
      <c r="AA971" s="5"/>
      <c r="AB971" s="5"/>
    </row>
    <row r="972" spans="1:28" ht="15.75" customHeight="1" x14ac:dyDescent="0.25">
      <c r="A972" s="5"/>
      <c r="AA972" s="5"/>
      <c r="AB972" s="5"/>
    </row>
    <row r="973" spans="1:28" ht="15.75" customHeight="1" x14ac:dyDescent="0.25">
      <c r="A973" s="5"/>
      <c r="AA973" s="5"/>
      <c r="AB973" s="5"/>
    </row>
    <row r="974" spans="1:28" ht="15.75" customHeight="1" x14ac:dyDescent="0.25">
      <c r="A974" s="5"/>
      <c r="AA974" s="5"/>
      <c r="AB974" s="5"/>
    </row>
    <row r="975" spans="1:28" ht="15.75" customHeight="1" x14ac:dyDescent="0.25">
      <c r="A975" s="5"/>
      <c r="AA975" s="5"/>
      <c r="AB975" s="5"/>
    </row>
    <row r="976" spans="1:28" ht="15.75" customHeight="1" x14ac:dyDescent="0.25">
      <c r="A976" s="5"/>
      <c r="AA976" s="5"/>
      <c r="AB976" s="5"/>
    </row>
    <row r="977" spans="1:28" ht="15.75" customHeight="1" x14ac:dyDescent="0.25">
      <c r="A977" s="5"/>
      <c r="AA977" s="5"/>
      <c r="AB977" s="5"/>
    </row>
    <row r="978" spans="1:28" ht="15.75" customHeight="1" x14ac:dyDescent="0.25">
      <c r="A978" s="5"/>
      <c r="AA978" s="5"/>
      <c r="AB978" s="5"/>
    </row>
    <row r="979" spans="1:28" ht="15.75" customHeight="1" x14ac:dyDescent="0.25">
      <c r="A979" s="5"/>
      <c r="AA979" s="5"/>
      <c r="AB979" s="5"/>
    </row>
    <row r="980" spans="1:28" ht="15.75" customHeight="1" x14ac:dyDescent="0.25">
      <c r="A980" s="5"/>
      <c r="AA980" s="5"/>
      <c r="AB980" s="5"/>
    </row>
    <row r="981" spans="1:28" ht="15.75" customHeight="1" x14ac:dyDescent="0.25">
      <c r="A981" s="5"/>
      <c r="AA981" s="5"/>
      <c r="AB981" s="5"/>
    </row>
    <row r="982" spans="1:28" ht="15.75" customHeight="1" x14ac:dyDescent="0.25">
      <c r="A982" s="5"/>
      <c r="AA982" s="5"/>
      <c r="AB982" s="5"/>
    </row>
    <row r="983" spans="1:28" ht="15.75" customHeight="1" x14ac:dyDescent="0.25">
      <c r="A983" s="5"/>
      <c r="AA983" s="5"/>
      <c r="AB983" s="5"/>
    </row>
    <row r="984" spans="1:28" ht="15.75" customHeight="1" x14ac:dyDescent="0.25">
      <c r="A984" s="5"/>
      <c r="AA984" s="5"/>
      <c r="AB984" s="5"/>
    </row>
    <row r="985" spans="1:28" ht="15.75" customHeight="1" x14ac:dyDescent="0.25">
      <c r="A985" s="5"/>
      <c r="AA985" s="5"/>
      <c r="AB985" s="5"/>
    </row>
    <row r="986" spans="1:28" ht="15.75" customHeight="1" x14ac:dyDescent="0.25">
      <c r="A986" s="5"/>
      <c r="AA986" s="5"/>
      <c r="AB986" s="5"/>
    </row>
    <row r="987" spans="1:28" ht="15.75" customHeight="1" x14ac:dyDescent="0.25">
      <c r="A987" s="5"/>
      <c r="AA987" s="5"/>
      <c r="AB987" s="5"/>
    </row>
    <row r="988" spans="1:28" ht="15.75" customHeight="1" x14ac:dyDescent="0.25">
      <c r="A988" s="5"/>
      <c r="AA988" s="5"/>
      <c r="AB988" s="5"/>
    </row>
    <row r="989" spans="1:28" ht="15.75" customHeight="1" x14ac:dyDescent="0.25">
      <c r="A989" s="5"/>
      <c r="AA989" s="5"/>
      <c r="AB989" s="5"/>
    </row>
    <row r="990" spans="1:28" ht="15.75" customHeight="1" x14ac:dyDescent="0.25">
      <c r="A990" s="5"/>
      <c r="AA990" s="5"/>
      <c r="AB990" s="5"/>
    </row>
    <row r="991" spans="1:28" ht="15.75" customHeight="1" x14ac:dyDescent="0.25">
      <c r="A991" s="5"/>
      <c r="AA991" s="5"/>
      <c r="AB991" s="5"/>
    </row>
    <row r="992" spans="1:28" ht="15.75" customHeight="1" x14ac:dyDescent="0.25">
      <c r="A992" s="5"/>
      <c r="AA992" s="5"/>
      <c r="AB992" s="5"/>
    </row>
    <row r="993" spans="1:28" ht="15.75" customHeight="1" x14ac:dyDescent="0.25">
      <c r="A993" s="5"/>
      <c r="AA993" s="5"/>
      <c r="AB993" s="5"/>
    </row>
    <row r="994" spans="1:28" ht="15.75" customHeight="1" x14ac:dyDescent="0.25">
      <c r="A994" s="5"/>
      <c r="AA994" s="5"/>
      <c r="AB994" s="5"/>
    </row>
    <row r="995" spans="1:28" ht="15.75" customHeight="1" x14ac:dyDescent="0.25">
      <c r="A995" s="5"/>
      <c r="AA995" s="5"/>
      <c r="AB995" s="5"/>
    </row>
    <row r="996" spans="1:28" ht="15.75" customHeight="1" x14ac:dyDescent="0.25">
      <c r="A996" s="5"/>
      <c r="AA996" s="5"/>
      <c r="AB996" s="5"/>
    </row>
    <row r="997" spans="1:28" ht="15.75" customHeight="1" x14ac:dyDescent="0.25">
      <c r="A997" s="5"/>
      <c r="AA997" s="5"/>
      <c r="AB997" s="5"/>
    </row>
    <row r="998" spans="1:28" ht="15.75" customHeight="1" x14ac:dyDescent="0.25">
      <c r="A998" s="5"/>
      <c r="AA998" s="5"/>
      <c r="AB998" s="5"/>
    </row>
    <row r="999" spans="1:28" ht="15.75" customHeight="1" x14ac:dyDescent="0.25">
      <c r="A999" s="5"/>
      <c r="AA999" s="5"/>
      <c r="AB999" s="5"/>
    </row>
    <row r="1000" spans="1:28" ht="15.75" customHeight="1" x14ac:dyDescent="0.25">
      <c r="A1000" s="5"/>
      <c r="AA1000" s="5"/>
      <c r="AB1000" s="5"/>
    </row>
  </sheetData>
  <mergeCells count="24">
    <mergeCell ref="D6:E6"/>
    <mergeCell ref="D7:E7"/>
    <mergeCell ref="F4:H4"/>
    <mergeCell ref="U6:V6"/>
    <mergeCell ref="E14:J14"/>
    <mergeCell ref="K14:T14"/>
    <mergeCell ref="D10:E10"/>
    <mergeCell ref="D9:E9"/>
    <mergeCell ref="D8:E8"/>
    <mergeCell ref="D4:E4"/>
    <mergeCell ref="D11:E11"/>
    <mergeCell ref="B24:D25"/>
    <mergeCell ref="B14:D14"/>
    <mergeCell ref="E28:J28"/>
    <mergeCell ref="U42:Z42"/>
    <mergeCell ref="B52:D53"/>
    <mergeCell ref="B38:D39"/>
    <mergeCell ref="U14:Z14"/>
    <mergeCell ref="K42:T42"/>
    <mergeCell ref="B42:D42"/>
    <mergeCell ref="E42:J42"/>
    <mergeCell ref="K28:T28"/>
    <mergeCell ref="U28:Z28"/>
    <mergeCell ref="B28:D28"/>
  </mergeCells>
  <conditionalFormatting sqref="U16:W16">
    <cfRule type="cellIs" dxfId="174" priority="1" operator="lessThan">
      <formula>0</formula>
    </cfRule>
  </conditionalFormatting>
  <conditionalFormatting sqref="U16:W16">
    <cfRule type="cellIs" dxfId="173" priority="2" operator="greaterThan">
      <formula>0</formula>
    </cfRule>
  </conditionalFormatting>
  <conditionalFormatting sqref="U16:W16">
    <cfRule type="cellIs" dxfId="172" priority="3" operator="lessThan">
      <formula>0</formula>
    </cfRule>
  </conditionalFormatting>
  <conditionalFormatting sqref="U16:W16">
    <cfRule type="cellIs" dxfId="171" priority="4" operator="equal">
      <formula>$Z$16</formula>
    </cfRule>
  </conditionalFormatting>
  <conditionalFormatting sqref="U16:W16">
    <cfRule type="cellIs" dxfId="170" priority="5" operator="equal">
      <formula>-1</formula>
    </cfRule>
  </conditionalFormatting>
  <conditionalFormatting sqref="U16:W16">
    <cfRule type="cellIs" dxfId="169" priority="6" operator="equal">
      <formula>$U$16</formula>
    </cfRule>
  </conditionalFormatting>
  <conditionalFormatting sqref="V16:W16">
    <cfRule type="cellIs" dxfId="168" priority="7" operator="lessThan">
      <formula>0</formula>
    </cfRule>
  </conditionalFormatting>
  <conditionalFormatting sqref="U17:Z23">
    <cfRule type="cellIs" dxfId="167" priority="8" operator="lessThan">
      <formula>0</formula>
    </cfRule>
  </conditionalFormatting>
  <conditionalFormatting sqref="U17:Z23">
    <cfRule type="cellIs" dxfId="166" priority="9" operator="greaterThan">
      <formula>0</formula>
    </cfRule>
  </conditionalFormatting>
  <conditionalFormatting sqref="U17:Z23">
    <cfRule type="cellIs" dxfId="165" priority="10" operator="lessThan">
      <formula>0</formula>
    </cfRule>
  </conditionalFormatting>
  <conditionalFormatting sqref="U17:Z23">
    <cfRule type="cellIs" dxfId="164" priority="11" operator="equal">
      <formula>$Z$16</formula>
    </cfRule>
  </conditionalFormatting>
  <conditionalFormatting sqref="U17:Z23">
    <cfRule type="cellIs" dxfId="163" priority="12" operator="equal">
      <formula>-1</formula>
    </cfRule>
  </conditionalFormatting>
  <conditionalFormatting sqref="U17:Z23">
    <cfRule type="cellIs" dxfId="162" priority="13" operator="equal">
      <formula>$U$16</formula>
    </cfRule>
  </conditionalFormatting>
  <conditionalFormatting sqref="V17:Y23">
    <cfRule type="cellIs" dxfId="161" priority="14" operator="lessThan">
      <formula>0</formula>
    </cfRule>
  </conditionalFormatting>
  <conditionalFormatting sqref="X16:Z16">
    <cfRule type="cellIs" dxfId="160" priority="15" operator="lessThan">
      <formula>0</formula>
    </cfRule>
  </conditionalFormatting>
  <conditionalFormatting sqref="X16:Z16">
    <cfRule type="cellIs" dxfId="159" priority="16" operator="greaterThan">
      <formula>0</formula>
    </cfRule>
  </conditionalFormatting>
  <conditionalFormatting sqref="X16:Z16">
    <cfRule type="cellIs" dxfId="158" priority="17" operator="lessThan">
      <formula>0</formula>
    </cfRule>
  </conditionalFormatting>
  <conditionalFormatting sqref="X16:Z16">
    <cfRule type="cellIs" dxfId="157" priority="18" operator="equal">
      <formula>$Z$16</formula>
    </cfRule>
  </conditionalFormatting>
  <conditionalFormatting sqref="X16:Z16">
    <cfRule type="cellIs" dxfId="156" priority="19" operator="equal">
      <formula>-1</formula>
    </cfRule>
  </conditionalFormatting>
  <conditionalFormatting sqref="X16:Z16">
    <cfRule type="cellIs" dxfId="155" priority="20" operator="equal">
      <formula>$U$16</formula>
    </cfRule>
  </conditionalFormatting>
  <conditionalFormatting sqref="X16:Y16">
    <cfRule type="cellIs" dxfId="154" priority="21" operator="lessThan">
      <formula>0</formula>
    </cfRule>
  </conditionalFormatting>
  <conditionalFormatting sqref="U30:W30">
    <cfRule type="cellIs" dxfId="153" priority="22" operator="lessThan">
      <formula>0</formula>
    </cfRule>
  </conditionalFormatting>
  <conditionalFormatting sqref="U30:W30">
    <cfRule type="cellIs" dxfId="152" priority="23" operator="greaterThan">
      <formula>0</formula>
    </cfRule>
  </conditionalFormatting>
  <conditionalFormatting sqref="U30:W30">
    <cfRule type="cellIs" dxfId="151" priority="24" operator="lessThan">
      <formula>0</formula>
    </cfRule>
  </conditionalFormatting>
  <conditionalFormatting sqref="U30:W30">
    <cfRule type="cellIs" dxfId="150" priority="25" operator="equal">
      <formula>$Z$16</formula>
    </cfRule>
  </conditionalFormatting>
  <conditionalFormatting sqref="U30:W30">
    <cfRule type="cellIs" dxfId="149" priority="26" operator="equal">
      <formula>-1</formula>
    </cfRule>
  </conditionalFormatting>
  <conditionalFormatting sqref="U30:W30">
    <cfRule type="cellIs" dxfId="148" priority="27" operator="equal">
      <formula>$U$16</formula>
    </cfRule>
  </conditionalFormatting>
  <conditionalFormatting sqref="V30:W30">
    <cfRule type="cellIs" dxfId="147" priority="28" operator="lessThan">
      <formula>0</formula>
    </cfRule>
  </conditionalFormatting>
  <conditionalFormatting sqref="X30:Z30">
    <cfRule type="cellIs" dxfId="146" priority="29" operator="lessThan">
      <formula>0</formula>
    </cfRule>
  </conditionalFormatting>
  <conditionalFormatting sqref="X30:Z30">
    <cfRule type="cellIs" dxfId="145" priority="30" operator="greaterThan">
      <formula>0</formula>
    </cfRule>
  </conditionalFormatting>
  <conditionalFormatting sqref="X30:Z30">
    <cfRule type="cellIs" dxfId="144" priority="31" operator="lessThan">
      <formula>0</formula>
    </cfRule>
  </conditionalFormatting>
  <conditionalFormatting sqref="X30:Z30">
    <cfRule type="cellIs" dxfId="143" priority="32" operator="equal">
      <formula>$Z$16</formula>
    </cfRule>
  </conditionalFormatting>
  <conditionalFormatting sqref="X30:Z30">
    <cfRule type="cellIs" dxfId="142" priority="33" operator="equal">
      <formula>-1</formula>
    </cfRule>
  </conditionalFormatting>
  <conditionalFormatting sqref="X30:Z30">
    <cfRule type="cellIs" dxfId="141" priority="34" operator="equal">
      <formula>$U$16</formula>
    </cfRule>
  </conditionalFormatting>
  <conditionalFormatting sqref="X30:Y30">
    <cfRule type="cellIs" dxfId="140" priority="35" operator="lessThan">
      <formula>0</formula>
    </cfRule>
  </conditionalFormatting>
  <conditionalFormatting sqref="U31:W37">
    <cfRule type="cellIs" dxfId="139" priority="36" operator="lessThan">
      <formula>0</formula>
    </cfRule>
  </conditionalFormatting>
  <conditionalFormatting sqref="U31:W37">
    <cfRule type="cellIs" dxfId="138" priority="37" operator="greaterThan">
      <formula>0</formula>
    </cfRule>
  </conditionalFormatting>
  <conditionalFormatting sqref="U31:W37">
    <cfRule type="cellIs" dxfId="137" priority="38" operator="lessThan">
      <formula>0</formula>
    </cfRule>
  </conditionalFormatting>
  <conditionalFormatting sqref="U31:W37">
    <cfRule type="cellIs" dxfId="136" priority="39" operator="equal">
      <formula>$Z$16</formula>
    </cfRule>
  </conditionalFormatting>
  <conditionalFormatting sqref="U31:W37">
    <cfRule type="cellIs" dxfId="135" priority="40" operator="equal">
      <formula>-1</formula>
    </cfRule>
  </conditionalFormatting>
  <conditionalFormatting sqref="U31:W37">
    <cfRule type="cellIs" dxfId="134" priority="41" operator="equal">
      <formula>$U$16</formula>
    </cfRule>
  </conditionalFormatting>
  <conditionalFormatting sqref="V31:W37">
    <cfRule type="cellIs" dxfId="133" priority="42" operator="lessThan">
      <formula>0</formula>
    </cfRule>
  </conditionalFormatting>
  <conditionalFormatting sqref="X31:Z37">
    <cfRule type="cellIs" dxfId="132" priority="43" operator="lessThan">
      <formula>0</formula>
    </cfRule>
  </conditionalFormatting>
  <conditionalFormatting sqref="X31:Z37">
    <cfRule type="cellIs" dxfId="131" priority="44" operator="greaterThan">
      <formula>0</formula>
    </cfRule>
  </conditionalFormatting>
  <conditionalFormatting sqref="X31:Z37">
    <cfRule type="cellIs" dxfId="130" priority="45" operator="lessThan">
      <formula>0</formula>
    </cfRule>
  </conditionalFormatting>
  <conditionalFormatting sqref="X31:Z37">
    <cfRule type="cellIs" dxfId="129" priority="46" operator="equal">
      <formula>$Z$16</formula>
    </cfRule>
  </conditionalFormatting>
  <conditionalFormatting sqref="X31:Z37">
    <cfRule type="cellIs" dxfId="128" priority="47" operator="equal">
      <formula>-1</formula>
    </cfRule>
  </conditionalFormatting>
  <conditionalFormatting sqref="X31:Z37">
    <cfRule type="cellIs" dxfId="127" priority="48" operator="equal">
      <formula>$U$16</formula>
    </cfRule>
  </conditionalFormatting>
  <conditionalFormatting sqref="X31:Y37">
    <cfRule type="cellIs" dxfId="126" priority="49" operator="lessThan">
      <formula>0</formula>
    </cfRule>
  </conditionalFormatting>
  <conditionalFormatting sqref="U44:W44">
    <cfRule type="cellIs" dxfId="125" priority="50" operator="lessThan">
      <formula>0</formula>
    </cfRule>
  </conditionalFormatting>
  <conditionalFormatting sqref="U44:W44">
    <cfRule type="cellIs" dxfId="124" priority="51" operator="greaterThan">
      <formula>0</formula>
    </cfRule>
  </conditionalFormatting>
  <conditionalFormatting sqref="U44:W44">
    <cfRule type="cellIs" dxfId="123" priority="52" operator="lessThan">
      <formula>0</formula>
    </cfRule>
  </conditionalFormatting>
  <conditionalFormatting sqref="U44:W44">
    <cfRule type="cellIs" dxfId="122" priority="53" operator="equal">
      <formula>$Z$16</formula>
    </cfRule>
  </conditionalFormatting>
  <conditionalFormatting sqref="U44:W44">
    <cfRule type="cellIs" dxfId="121" priority="54" operator="equal">
      <formula>-1</formula>
    </cfRule>
  </conditionalFormatting>
  <conditionalFormatting sqref="U44:W44">
    <cfRule type="cellIs" dxfId="120" priority="55" operator="equal">
      <formula>$U$16</formula>
    </cfRule>
  </conditionalFormatting>
  <conditionalFormatting sqref="V44:W44">
    <cfRule type="cellIs" dxfId="119" priority="56" operator="lessThan">
      <formula>0</formula>
    </cfRule>
  </conditionalFormatting>
  <conditionalFormatting sqref="X44:Z44">
    <cfRule type="cellIs" dxfId="118" priority="57" operator="lessThan">
      <formula>0</formula>
    </cfRule>
  </conditionalFormatting>
  <conditionalFormatting sqref="X44:Z44">
    <cfRule type="cellIs" dxfId="117" priority="58" operator="greaterThan">
      <formula>0</formula>
    </cfRule>
  </conditionalFormatting>
  <conditionalFormatting sqref="X44:Z44">
    <cfRule type="cellIs" dxfId="116" priority="59" operator="lessThan">
      <formula>0</formula>
    </cfRule>
  </conditionalFormatting>
  <conditionalFormatting sqref="X44:Z44">
    <cfRule type="cellIs" dxfId="115" priority="60" operator="equal">
      <formula>$Z$16</formula>
    </cfRule>
  </conditionalFormatting>
  <conditionalFormatting sqref="X44:Z44">
    <cfRule type="cellIs" dxfId="114" priority="61" operator="equal">
      <formula>-1</formula>
    </cfRule>
  </conditionalFormatting>
  <conditionalFormatting sqref="X44:Z44">
    <cfRule type="cellIs" dxfId="113" priority="62" operator="equal">
      <formula>$U$16</formula>
    </cfRule>
  </conditionalFormatting>
  <conditionalFormatting sqref="X44:Y44">
    <cfRule type="cellIs" dxfId="112" priority="63" operator="lessThan">
      <formula>0</formula>
    </cfRule>
  </conditionalFormatting>
  <conditionalFormatting sqref="U45:W51">
    <cfRule type="cellIs" dxfId="111" priority="64" operator="lessThan">
      <formula>0</formula>
    </cfRule>
  </conditionalFormatting>
  <conditionalFormatting sqref="U45:W51">
    <cfRule type="cellIs" dxfId="110" priority="65" operator="greaterThan">
      <formula>0</formula>
    </cfRule>
  </conditionalFormatting>
  <conditionalFormatting sqref="U45:W51">
    <cfRule type="cellIs" dxfId="109" priority="66" operator="lessThan">
      <formula>0</formula>
    </cfRule>
  </conditionalFormatting>
  <conditionalFormatting sqref="U45:W51">
    <cfRule type="cellIs" dxfId="108" priority="67" operator="equal">
      <formula>$Z$16</formula>
    </cfRule>
  </conditionalFormatting>
  <conditionalFormatting sqref="U45:W51">
    <cfRule type="cellIs" dxfId="107" priority="68" operator="equal">
      <formula>-1</formula>
    </cfRule>
  </conditionalFormatting>
  <conditionalFormatting sqref="U45:W51">
    <cfRule type="cellIs" dxfId="106" priority="69" operator="equal">
      <formula>$U$16</formula>
    </cfRule>
  </conditionalFormatting>
  <conditionalFormatting sqref="V45:W51">
    <cfRule type="cellIs" dxfId="105" priority="70" operator="lessThan">
      <formula>0</formula>
    </cfRule>
  </conditionalFormatting>
  <conditionalFormatting sqref="X45:Z51">
    <cfRule type="cellIs" dxfId="104" priority="71" operator="lessThan">
      <formula>0</formula>
    </cfRule>
  </conditionalFormatting>
  <conditionalFormatting sqref="X45:Z51">
    <cfRule type="cellIs" dxfId="103" priority="72" operator="greaterThan">
      <formula>0</formula>
    </cfRule>
  </conditionalFormatting>
  <conditionalFormatting sqref="X45:Z51">
    <cfRule type="cellIs" dxfId="102" priority="73" operator="lessThan">
      <formula>0</formula>
    </cfRule>
  </conditionalFormatting>
  <conditionalFormatting sqref="X45:Z51">
    <cfRule type="cellIs" dxfId="101" priority="74" operator="equal">
      <formula>$Z$16</formula>
    </cfRule>
  </conditionalFormatting>
  <conditionalFormatting sqref="X45:Z51">
    <cfRule type="cellIs" dxfId="100" priority="75" operator="equal">
      <formula>-1</formula>
    </cfRule>
  </conditionalFormatting>
  <conditionalFormatting sqref="X45:Z51">
    <cfRule type="cellIs" dxfId="99" priority="76" operator="equal">
      <formula>$U$16</formula>
    </cfRule>
  </conditionalFormatting>
  <conditionalFormatting sqref="X45:Y51">
    <cfRule type="cellIs" dxfId="98" priority="77" operator="lessThan">
      <formula>0</formula>
    </cfRule>
  </conditionalFormatting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baseColWidth="10" defaultColWidth="12.625" defaultRowHeight="15" customHeight="1" x14ac:dyDescent="0.2"/>
  <cols>
    <col min="1" max="1" width="4" customWidth="1"/>
    <col min="2" max="2" width="14.125" customWidth="1"/>
    <col min="3" max="3" width="14" customWidth="1"/>
    <col min="4" max="4" width="13.75" customWidth="1"/>
    <col min="5" max="15" width="9.375" customWidth="1"/>
    <col min="16" max="16" width="1" customWidth="1"/>
    <col min="17" max="17" width="9.375" customWidth="1"/>
    <col min="18" max="18" width="15.875" customWidth="1"/>
    <col min="19" max="19" width="15.75" customWidth="1"/>
    <col min="20" max="20" width="11" customWidth="1"/>
    <col min="21" max="46" width="9.375" customWidth="1"/>
  </cols>
  <sheetData>
    <row r="1" spans="1:46" ht="31.5" x14ac:dyDescent="0.5">
      <c r="A1" s="2"/>
      <c r="B1" s="2" t="s">
        <v>90</v>
      </c>
      <c r="C1" s="2"/>
      <c r="D1" s="2"/>
      <c r="E1" s="2" t="s">
        <v>91</v>
      </c>
      <c r="F1" s="2"/>
      <c r="G1" s="2"/>
      <c r="H1" s="2"/>
      <c r="I1" s="2"/>
      <c r="J1" s="2"/>
      <c r="K1" s="2"/>
      <c r="L1" s="2"/>
      <c r="M1" s="2" t="s">
        <v>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31.5" x14ac:dyDescent="0.5">
      <c r="A3" s="6"/>
      <c r="B3" s="10" t="s">
        <v>5</v>
      </c>
      <c r="C3" s="6"/>
      <c r="D3" s="6"/>
      <c r="E3" s="6"/>
      <c r="F3" s="2" t="s">
        <v>6</v>
      </c>
      <c r="G3" s="2"/>
      <c r="H3" s="2"/>
      <c r="I3" s="2"/>
      <c r="J3" s="2"/>
      <c r="K3" s="2"/>
      <c r="L3" s="2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x14ac:dyDescent="0.25">
      <c r="A5" s="6"/>
      <c r="B5" s="6"/>
      <c r="C5" s="6"/>
      <c r="D5" s="6"/>
      <c r="E5" s="6"/>
      <c r="F5" s="6"/>
      <c r="G5" s="15"/>
      <c r="H5" s="17"/>
      <c r="I5" s="19" t="s">
        <v>9</v>
      </c>
      <c r="J5" s="18"/>
      <c r="K5" s="6"/>
      <c r="L5" s="6"/>
      <c r="M5" s="6"/>
      <c r="N5" s="6"/>
      <c r="O5" s="6"/>
      <c r="P5" s="6"/>
      <c r="Q5" s="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45" x14ac:dyDescent="0.45">
      <c r="A6" s="6"/>
      <c r="B6" s="6"/>
      <c r="C6" s="6"/>
      <c r="D6" s="23" t="s">
        <v>11</v>
      </c>
      <c r="E6" s="25" t="s">
        <v>12</v>
      </c>
      <c r="F6" s="25" t="s">
        <v>13</v>
      </c>
      <c r="G6" s="23" t="s">
        <v>11</v>
      </c>
      <c r="H6" s="29" t="s">
        <v>15</v>
      </c>
      <c r="I6" s="31" t="s">
        <v>20</v>
      </c>
      <c r="J6" s="29" t="s">
        <v>22</v>
      </c>
      <c r="K6" s="33" t="s">
        <v>23</v>
      </c>
      <c r="L6" s="6"/>
      <c r="M6" s="6"/>
      <c r="N6" s="6"/>
      <c r="O6" s="6"/>
      <c r="P6" s="6"/>
      <c r="Q6" s="6"/>
      <c r="R6" s="21"/>
      <c r="S6" s="21"/>
      <c r="T6" s="154"/>
      <c r="U6" s="150"/>
      <c r="V6" s="21"/>
      <c r="W6" s="21"/>
      <c r="X6" s="21"/>
      <c r="Y6" s="21"/>
      <c r="Z6" s="21"/>
      <c r="AA6" s="21"/>
      <c r="AB6" s="21"/>
      <c r="AC6" s="8"/>
      <c r="AD6" s="8"/>
      <c r="AE6" s="8"/>
      <c r="AF6" s="8"/>
      <c r="AG6" s="8"/>
      <c r="AH6" s="8"/>
      <c r="AI6" s="8"/>
      <c r="AJ6" s="8"/>
      <c r="AK6" s="8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15.75" x14ac:dyDescent="0.25">
      <c r="A7" s="6"/>
      <c r="B7" s="6"/>
      <c r="C7" s="6"/>
      <c r="D7" s="36" t="s">
        <v>27</v>
      </c>
      <c r="E7" s="41">
        <v>96</v>
      </c>
      <c r="F7" s="43">
        <v>3</v>
      </c>
      <c r="G7" s="44" t="s">
        <v>27</v>
      </c>
      <c r="H7" s="45">
        <v>3</v>
      </c>
      <c r="I7" s="47">
        <v>0</v>
      </c>
      <c r="J7" s="48">
        <v>1</v>
      </c>
      <c r="K7" s="48">
        <v>0</v>
      </c>
      <c r="L7" s="6"/>
      <c r="M7" s="6"/>
      <c r="N7" s="6"/>
      <c r="O7" s="6"/>
      <c r="P7" s="6"/>
      <c r="Q7" s="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8"/>
      <c r="AD7" s="8"/>
      <c r="AE7" s="8"/>
      <c r="AF7" s="8"/>
      <c r="AG7" s="8"/>
      <c r="AH7" s="8"/>
      <c r="AI7" s="8"/>
      <c r="AJ7" s="8"/>
      <c r="AK7" s="8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15.75" x14ac:dyDescent="0.25">
      <c r="A8" s="6"/>
      <c r="B8" s="6"/>
      <c r="C8" s="6"/>
      <c r="D8" s="36" t="s">
        <v>29</v>
      </c>
      <c r="E8" s="41">
        <v>288</v>
      </c>
      <c r="F8" s="43">
        <v>9</v>
      </c>
      <c r="G8" s="44" t="s">
        <v>29</v>
      </c>
      <c r="H8" s="45">
        <v>2</v>
      </c>
      <c r="I8" s="47">
        <v>7</v>
      </c>
      <c r="J8" s="48">
        <f t="shared" ref="J8:J11" si="0">+H8/F8</f>
        <v>0.22222222222222221</v>
      </c>
      <c r="K8" s="48">
        <f t="shared" ref="K8:K11" si="1">+I8/F8</f>
        <v>0.77777777777777779</v>
      </c>
      <c r="L8" s="6"/>
      <c r="M8" s="6"/>
      <c r="N8" s="6"/>
      <c r="O8" s="6"/>
      <c r="P8" s="6"/>
      <c r="Q8" s="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8"/>
      <c r="AD8" s="8"/>
      <c r="AE8" s="8"/>
      <c r="AF8" s="8"/>
      <c r="AG8" s="8"/>
      <c r="AH8" s="8"/>
      <c r="AI8" s="8"/>
      <c r="AJ8" s="8"/>
      <c r="AK8" s="8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.75" x14ac:dyDescent="0.25">
      <c r="A9" s="6"/>
      <c r="B9" s="6"/>
      <c r="C9" s="6"/>
      <c r="D9" s="36" t="s">
        <v>31</v>
      </c>
      <c r="E9" s="41">
        <v>192</v>
      </c>
      <c r="F9" s="43">
        <v>6</v>
      </c>
      <c r="G9" s="44" t="s">
        <v>31</v>
      </c>
      <c r="H9" s="45">
        <v>2</v>
      </c>
      <c r="I9" s="47">
        <v>4</v>
      </c>
      <c r="J9" s="48">
        <f t="shared" si="0"/>
        <v>0.33333333333333331</v>
      </c>
      <c r="K9" s="48">
        <f t="shared" si="1"/>
        <v>0.66666666666666663</v>
      </c>
      <c r="L9" s="6"/>
      <c r="M9" s="6"/>
      <c r="N9" s="6"/>
      <c r="O9" s="6"/>
      <c r="P9" s="6"/>
      <c r="Q9" s="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8"/>
      <c r="AD9" s="8"/>
      <c r="AE9" s="8"/>
      <c r="AF9" s="8"/>
      <c r="AG9" s="8"/>
      <c r="AH9" s="8"/>
      <c r="AI9" s="8"/>
      <c r="AJ9" s="8"/>
      <c r="AK9" s="8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.75" x14ac:dyDescent="0.25">
      <c r="A10" s="6"/>
      <c r="B10" s="6"/>
      <c r="C10" s="6"/>
      <c r="D10" s="36" t="s">
        <v>33</v>
      </c>
      <c r="E10" s="41">
        <v>288</v>
      </c>
      <c r="F10" s="43">
        <v>9</v>
      </c>
      <c r="G10" s="44" t="s">
        <v>33</v>
      </c>
      <c r="H10" s="45">
        <v>2</v>
      </c>
      <c r="I10" s="47">
        <v>7</v>
      </c>
      <c r="J10" s="48">
        <f t="shared" si="0"/>
        <v>0.22222222222222221</v>
      </c>
      <c r="K10" s="48">
        <f t="shared" si="1"/>
        <v>0.77777777777777779</v>
      </c>
      <c r="L10" s="6"/>
      <c r="M10" s="6"/>
      <c r="N10" s="6"/>
      <c r="O10" s="6"/>
      <c r="P10" s="6"/>
      <c r="Q10" s="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8"/>
      <c r="AD10" s="8"/>
      <c r="AE10" s="8"/>
      <c r="AF10" s="8"/>
      <c r="AG10" s="8"/>
      <c r="AH10" s="8"/>
      <c r="AI10" s="8"/>
      <c r="AJ10" s="8"/>
      <c r="AK10" s="8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ht="15.75" x14ac:dyDescent="0.25">
      <c r="A11" s="6"/>
      <c r="B11" s="6"/>
      <c r="C11" s="6"/>
      <c r="D11" s="36" t="s">
        <v>35</v>
      </c>
      <c r="E11" s="41">
        <v>96</v>
      </c>
      <c r="F11" s="43">
        <v>3</v>
      </c>
      <c r="G11" s="44" t="s">
        <v>35</v>
      </c>
      <c r="H11" s="45">
        <v>3</v>
      </c>
      <c r="I11" s="47">
        <v>0</v>
      </c>
      <c r="J11" s="48">
        <f t="shared" si="0"/>
        <v>1</v>
      </c>
      <c r="K11" s="48">
        <f t="shared" si="1"/>
        <v>0</v>
      </c>
      <c r="L11" s="6"/>
      <c r="M11" s="50" t="s">
        <v>92</v>
      </c>
      <c r="N11" s="6"/>
      <c r="O11" s="6"/>
      <c r="P11" s="6"/>
      <c r="Q11" s="6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8"/>
      <c r="AD11" s="8"/>
      <c r="AE11" s="8"/>
      <c r="AF11" s="8"/>
      <c r="AG11" s="8"/>
      <c r="AH11" s="8"/>
      <c r="AI11" s="8"/>
      <c r="AJ11" s="8"/>
      <c r="AK11" s="8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ht="15.75" x14ac:dyDescent="0.25">
      <c r="A12" s="6"/>
      <c r="B12" s="6"/>
      <c r="C12" s="6"/>
      <c r="D12" s="51" t="s">
        <v>38</v>
      </c>
      <c r="E12" s="52">
        <v>960</v>
      </c>
      <c r="F12" s="53">
        <f>SUM(F7:F11)</f>
        <v>30</v>
      </c>
      <c r="G12" s="54" t="s">
        <v>39</v>
      </c>
      <c r="H12" s="45">
        <v>3</v>
      </c>
      <c r="I12" s="47">
        <v>0</v>
      </c>
      <c r="J12" s="55"/>
      <c r="K12" s="56"/>
      <c r="L12" s="6"/>
      <c r="M12" s="6"/>
      <c r="N12" s="6"/>
      <c r="O12" s="6"/>
      <c r="P12" s="6"/>
      <c r="Q12" s="6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8"/>
      <c r="AD12" s="8"/>
      <c r="AE12" s="8"/>
      <c r="AF12" s="8"/>
      <c r="AG12" s="8"/>
      <c r="AH12" s="8"/>
      <c r="AI12" s="8"/>
      <c r="AJ12" s="8"/>
      <c r="AK12" s="8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8"/>
      <c r="AD13" s="8"/>
      <c r="AE13" s="8"/>
      <c r="AF13" s="8"/>
      <c r="AG13" s="8"/>
      <c r="AH13" s="8"/>
      <c r="AI13" s="8"/>
      <c r="AJ13" s="8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ht="24.75" customHeight="1" x14ac:dyDescent="0.2">
      <c r="A14" s="15"/>
      <c r="B14" s="161" t="s">
        <v>41</v>
      </c>
      <c r="C14" s="152"/>
      <c r="D14" s="153"/>
      <c r="E14" s="162" t="s">
        <v>42</v>
      </c>
      <c r="F14" s="152"/>
      <c r="G14" s="152"/>
      <c r="H14" s="152"/>
      <c r="I14" s="152"/>
      <c r="J14" s="163"/>
      <c r="K14" s="164" t="s">
        <v>43</v>
      </c>
      <c r="L14" s="152"/>
      <c r="M14" s="152"/>
      <c r="N14" s="152"/>
      <c r="O14" s="152"/>
      <c r="P14" s="152"/>
      <c r="Q14" s="152"/>
      <c r="R14" s="152"/>
      <c r="S14" s="152"/>
      <c r="T14" s="153"/>
      <c r="U14" s="151" t="s">
        <v>44</v>
      </c>
      <c r="V14" s="152"/>
      <c r="W14" s="152"/>
      <c r="X14" s="152"/>
      <c r="Y14" s="152"/>
      <c r="Z14" s="153"/>
      <c r="AA14" s="15"/>
      <c r="AB14" s="61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24.75" customHeight="1" x14ac:dyDescent="0.2">
      <c r="A15" s="15"/>
      <c r="B15" s="65" t="s">
        <v>45</v>
      </c>
      <c r="C15" s="66" t="s">
        <v>46</v>
      </c>
      <c r="D15" s="67" t="s">
        <v>47</v>
      </c>
      <c r="E15" s="68" t="s">
        <v>48</v>
      </c>
      <c r="F15" s="69" t="s">
        <v>49</v>
      </c>
      <c r="G15" s="69" t="s">
        <v>50</v>
      </c>
      <c r="H15" s="69" t="s">
        <v>51</v>
      </c>
      <c r="I15" s="69" t="s">
        <v>52</v>
      </c>
      <c r="J15" s="70" t="s">
        <v>53</v>
      </c>
      <c r="K15" s="68" t="s">
        <v>48</v>
      </c>
      <c r="L15" s="69" t="s">
        <v>49</v>
      </c>
      <c r="M15" s="69" t="s">
        <v>50</v>
      </c>
      <c r="N15" s="69" t="s">
        <v>51</v>
      </c>
      <c r="O15" s="69" t="s">
        <v>52</v>
      </c>
      <c r="P15" s="71" t="s">
        <v>54</v>
      </c>
      <c r="Q15" s="72" t="s">
        <v>53</v>
      </c>
      <c r="R15" s="73" t="s">
        <v>55</v>
      </c>
      <c r="S15" s="73" t="s">
        <v>56</v>
      </c>
      <c r="T15" s="74" t="s">
        <v>57</v>
      </c>
      <c r="U15" s="68" t="s">
        <v>48</v>
      </c>
      <c r="V15" s="69" t="s">
        <v>49</v>
      </c>
      <c r="W15" s="69" t="s">
        <v>50</v>
      </c>
      <c r="X15" s="69" t="s">
        <v>51</v>
      </c>
      <c r="Y15" s="69" t="s">
        <v>52</v>
      </c>
      <c r="Z15" s="70" t="s">
        <v>53</v>
      </c>
      <c r="AA15" s="15"/>
      <c r="AB15" s="61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24.75" customHeight="1" x14ac:dyDescent="0.2">
      <c r="A16" s="15"/>
      <c r="B16" s="75"/>
      <c r="C16" s="76"/>
      <c r="D16" s="77"/>
      <c r="E16" s="78"/>
      <c r="F16" s="79"/>
      <c r="G16" s="79"/>
      <c r="H16" s="79"/>
      <c r="I16" s="79"/>
      <c r="J16" s="80"/>
      <c r="K16" s="81"/>
      <c r="L16" s="82"/>
      <c r="M16" s="82"/>
      <c r="N16" s="82"/>
      <c r="O16" s="82"/>
      <c r="P16" s="83"/>
      <c r="Q16" s="85"/>
      <c r="R16" s="85"/>
      <c r="S16" s="85"/>
      <c r="T16" s="85"/>
      <c r="U16" s="88">
        <f t="shared" ref="U16:U23" si="2">((((E16*$E$24)+((K16*$K$24))+((Q16*$Q$24)*$Q$25)+((R16*$R$24)+(S16*$S$24)+(T16*$T$24))*$S$25))-1)</f>
        <v>-1</v>
      </c>
      <c r="V16" s="89">
        <f t="shared" ref="V16:V23" si="3">(((F16*$F$24)+((L16*$L$24)+((Q16*$Q$24)*$Q$25)+((R16*$R$24)+(S16*$S$24)+(T16*$T$24))*$S$25))-1)</f>
        <v>-1</v>
      </c>
      <c r="W16" s="89">
        <f t="shared" ref="W16:W23" si="4">(((G16*$G$24)+((M16*$M$24)*$G$25)+((Q16*$Q$24)+((R16*$R$24)+(S16*$S$24)+(T16*$T$24)))))-1</f>
        <v>-1</v>
      </c>
      <c r="X16" s="89">
        <f t="shared" ref="X16:X23" si="5">(((H16*$H$24)+((N16*$N$24)*$N$25)+((Q16*$Q$24))+((R16*$R$24)+(S16*$S$24)+(T16*$T$24))))-1</f>
        <v>-1</v>
      </c>
      <c r="Y16" s="89">
        <f t="shared" ref="Y16:Y23" si="6">(((I16*$I$24)+((O16*$O$24)*$G$25)+((Q16*$Q$24))+((R16*$R$24)+(S16*$S$24)+(T16*$T$24))))-1</f>
        <v>-1</v>
      </c>
      <c r="Z16" s="96">
        <f t="shared" ref="Z16:Z23" si="7">(((J16*$J$24)+((Q16*$Q$24)*$G$25)))</f>
        <v>0</v>
      </c>
      <c r="AA16" s="15"/>
      <c r="AB16" s="61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24.75" customHeight="1" x14ac:dyDescent="0.2">
      <c r="A17" s="15"/>
      <c r="B17" s="97"/>
      <c r="C17" s="98"/>
      <c r="D17" s="99"/>
      <c r="E17" s="90"/>
      <c r="F17" s="91"/>
      <c r="G17" s="91"/>
      <c r="H17" s="91"/>
      <c r="I17" s="91"/>
      <c r="J17" s="92"/>
      <c r="K17" s="93"/>
      <c r="L17" s="85"/>
      <c r="M17" s="85"/>
      <c r="N17" s="85"/>
      <c r="O17" s="85"/>
      <c r="P17" s="100"/>
      <c r="Q17" s="85"/>
      <c r="R17" s="85"/>
      <c r="S17" s="85"/>
      <c r="T17" s="85"/>
      <c r="U17" s="88">
        <f t="shared" si="2"/>
        <v>-1</v>
      </c>
      <c r="V17" s="89">
        <f t="shared" si="3"/>
        <v>-1</v>
      </c>
      <c r="W17" s="89">
        <f t="shared" si="4"/>
        <v>-1</v>
      </c>
      <c r="X17" s="89">
        <f t="shared" si="5"/>
        <v>-1</v>
      </c>
      <c r="Y17" s="89">
        <f t="shared" si="6"/>
        <v>-1</v>
      </c>
      <c r="Z17" s="96">
        <f t="shared" si="7"/>
        <v>0</v>
      </c>
      <c r="AA17" s="15"/>
      <c r="AB17" s="15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ht="24.75" customHeight="1" x14ac:dyDescent="0.2">
      <c r="A18" s="15"/>
      <c r="B18" s="97"/>
      <c r="C18" s="98"/>
      <c r="D18" s="99"/>
      <c r="E18" s="90"/>
      <c r="F18" s="91"/>
      <c r="G18" s="91"/>
      <c r="H18" s="91"/>
      <c r="I18" s="91"/>
      <c r="J18" s="92"/>
      <c r="K18" s="93"/>
      <c r="L18" s="85"/>
      <c r="M18" s="85"/>
      <c r="N18" s="85"/>
      <c r="O18" s="85"/>
      <c r="P18" s="100"/>
      <c r="Q18" s="85"/>
      <c r="R18" s="85"/>
      <c r="S18" s="85"/>
      <c r="T18" s="85"/>
      <c r="U18" s="88">
        <f t="shared" si="2"/>
        <v>-1</v>
      </c>
      <c r="V18" s="89">
        <f t="shared" si="3"/>
        <v>-1</v>
      </c>
      <c r="W18" s="89">
        <f t="shared" si="4"/>
        <v>-1</v>
      </c>
      <c r="X18" s="89">
        <f t="shared" si="5"/>
        <v>-1</v>
      </c>
      <c r="Y18" s="89">
        <f t="shared" si="6"/>
        <v>-1</v>
      </c>
      <c r="Z18" s="96">
        <f t="shared" si="7"/>
        <v>0</v>
      </c>
      <c r="AA18" s="15"/>
      <c r="AB18" s="15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ht="24.75" customHeight="1" x14ac:dyDescent="0.2">
      <c r="A19" s="15"/>
      <c r="B19" s="97"/>
      <c r="C19" s="98"/>
      <c r="D19" s="99"/>
      <c r="E19" s="90"/>
      <c r="F19" s="91"/>
      <c r="G19" s="91"/>
      <c r="H19" s="91"/>
      <c r="I19" s="91"/>
      <c r="J19" s="92"/>
      <c r="K19" s="93"/>
      <c r="L19" s="85"/>
      <c r="M19" s="85"/>
      <c r="N19" s="85"/>
      <c r="O19" s="85"/>
      <c r="P19" s="100"/>
      <c r="Q19" s="85"/>
      <c r="R19" s="85"/>
      <c r="S19" s="85"/>
      <c r="T19" s="85"/>
      <c r="U19" s="88">
        <f t="shared" si="2"/>
        <v>-1</v>
      </c>
      <c r="V19" s="89">
        <f t="shared" si="3"/>
        <v>-1</v>
      </c>
      <c r="W19" s="89">
        <f t="shared" si="4"/>
        <v>-1</v>
      </c>
      <c r="X19" s="89">
        <f t="shared" si="5"/>
        <v>-1</v>
      </c>
      <c r="Y19" s="89">
        <f t="shared" si="6"/>
        <v>-1</v>
      </c>
      <c r="Z19" s="96">
        <f t="shared" si="7"/>
        <v>0</v>
      </c>
      <c r="AA19" s="15"/>
      <c r="AB19" s="15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ht="24.75" customHeight="1" x14ac:dyDescent="0.2">
      <c r="A20" s="15"/>
      <c r="B20" s="97"/>
      <c r="C20" s="98"/>
      <c r="D20" s="99"/>
      <c r="E20" s="90"/>
      <c r="F20" s="91"/>
      <c r="G20" s="91"/>
      <c r="H20" s="91"/>
      <c r="I20" s="91"/>
      <c r="J20" s="92"/>
      <c r="K20" s="93"/>
      <c r="L20" s="85"/>
      <c r="M20" s="85"/>
      <c r="N20" s="85"/>
      <c r="O20" s="85"/>
      <c r="P20" s="100"/>
      <c r="Q20" s="85"/>
      <c r="R20" s="85"/>
      <c r="S20" s="85"/>
      <c r="T20" s="85"/>
      <c r="U20" s="88">
        <f t="shared" si="2"/>
        <v>-1</v>
      </c>
      <c r="V20" s="89">
        <f t="shared" si="3"/>
        <v>-1</v>
      </c>
      <c r="W20" s="89">
        <f t="shared" si="4"/>
        <v>-1</v>
      </c>
      <c r="X20" s="89">
        <f t="shared" si="5"/>
        <v>-1</v>
      </c>
      <c r="Y20" s="89">
        <f t="shared" si="6"/>
        <v>-1</v>
      </c>
      <c r="Z20" s="96">
        <f t="shared" si="7"/>
        <v>0</v>
      </c>
      <c r="AA20" s="15"/>
      <c r="AB20" s="15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24.75" customHeight="1" x14ac:dyDescent="0.2">
      <c r="A21" s="15"/>
      <c r="B21" s="97"/>
      <c r="C21" s="98"/>
      <c r="D21" s="99"/>
      <c r="E21" s="90"/>
      <c r="F21" s="91"/>
      <c r="G21" s="91"/>
      <c r="H21" s="91"/>
      <c r="I21" s="91"/>
      <c r="J21" s="92"/>
      <c r="K21" s="93"/>
      <c r="L21" s="85"/>
      <c r="M21" s="85"/>
      <c r="N21" s="85"/>
      <c r="O21" s="85"/>
      <c r="P21" s="100"/>
      <c r="Q21" s="85"/>
      <c r="R21" s="85"/>
      <c r="S21" s="85"/>
      <c r="T21" s="85"/>
      <c r="U21" s="88">
        <f t="shared" si="2"/>
        <v>-1</v>
      </c>
      <c r="V21" s="89">
        <f t="shared" si="3"/>
        <v>-1</v>
      </c>
      <c r="W21" s="89">
        <f t="shared" si="4"/>
        <v>-1</v>
      </c>
      <c r="X21" s="89">
        <f t="shared" si="5"/>
        <v>-1</v>
      </c>
      <c r="Y21" s="89">
        <f t="shared" si="6"/>
        <v>-1</v>
      </c>
      <c r="Z21" s="96">
        <f t="shared" si="7"/>
        <v>0</v>
      </c>
      <c r="AA21" s="15"/>
      <c r="AB21" s="15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ht="24.75" customHeight="1" x14ac:dyDescent="0.2">
      <c r="A22" s="15"/>
      <c r="B22" s="101"/>
      <c r="C22" s="102"/>
      <c r="D22" s="103"/>
      <c r="E22" s="90"/>
      <c r="F22" s="91"/>
      <c r="G22" s="91"/>
      <c r="H22" s="91"/>
      <c r="I22" s="91"/>
      <c r="J22" s="92"/>
      <c r="K22" s="93"/>
      <c r="L22" s="85"/>
      <c r="M22" s="85"/>
      <c r="N22" s="85"/>
      <c r="O22" s="85"/>
      <c r="P22" s="100"/>
      <c r="Q22" s="85"/>
      <c r="R22" s="85"/>
      <c r="S22" s="85"/>
      <c r="T22" s="85"/>
      <c r="U22" s="88">
        <f t="shared" si="2"/>
        <v>-1</v>
      </c>
      <c r="V22" s="89">
        <f t="shared" si="3"/>
        <v>-1</v>
      </c>
      <c r="W22" s="89">
        <f t="shared" si="4"/>
        <v>-1</v>
      </c>
      <c r="X22" s="89">
        <f t="shared" si="5"/>
        <v>-1</v>
      </c>
      <c r="Y22" s="89">
        <f t="shared" si="6"/>
        <v>-1</v>
      </c>
      <c r="Z22" s="96">
        <f t="shared" si="7"/>
        <v>0</v>
      </c>
      <c r="AA22" s="15"/>
      <c r="AB22" s="15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24.75" customHeight="1" x14ac:dyDescent="0.2">
      <c r="A23" s="15"/>
      <c r="B23" s="101"/>
      <c r="C23" s="102"/>
      <c r="D23" s="103"/>
      <c r="E23" s="104"/>
      <c r="F23" s="105"/>
      <c r="G23" s="105"/>
      <c r="H23" s="105"/>
      <c r="I23" s="105"/>
      <c r="J23" s="106"/>
      <c r="K23" s="107"/>
      <c r="L23" s="108"/>
      <c r="M23" s="108"/>
      <c r="N23" s="108"/>
      <c r="O23" s="108"/>
      <c r="P23" s="109"/>
      <c r="Q23" s="85"/>
      <c r="R23" s="85"/>
      <c r="S23" s="85"/>
      <c r="T23" s="85"/>
      <c r="U23" s="110">
        <f t="shared" si="2"/>
        <v>-1</v>
      </c>
      <c r="V23" s="111">
        <f t="shared" si="3"/>
        <v>-1</v>
      </c>
      <c r="W23" s="111">
        <f t="shared" si="4"/>
        <v>-1</v>
      </c>
      <c r="X23" s="111">
        <f t="shared" si="5"/>
        <v>-1</v>
      </c>
      <c r="Y23" s="111">
        <f t="shared" si="6"/>
        <v>-1</v>
      </c>
      <c r="Z23" s="112">
        <f t="shared" si="7"/>
        <v>0</v>
      </c>
      <c r="AA23" s="15"/>
      <c r="AB23" s="15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30" customHeight="1" x14ac:dyDescent="0.2">
      <c r="A24" s="113"/>
      <c r="B24" s="155" t="s">
        <v>87</v>
      </c>
      <c r="C24" s="156"/>
      <c r="D24" s="157"/>
      <c r="E24" s="114">
        <f>J7</f>
        <v>1</v>
      </c>
      <c r="F24" s="115">
        <f>J11</f>
        <v>1</v>
      </c>
      <c r="G24" s="116">
        <v>1</v>
      </c>
      <c r="H24" s="116">
        <v>1</v>
      </c>
      <c r="I24" s="116">
        <v>1</v>
      </c>
      <c r="J24" s="117">
        <v>0.9</v>
      </c>
      <c r="K24" s="118">
        <f>K7</f>
        <v>0</v>
      </c>
      <c r="L24" s="115">
        <f>K11</f>
        <v>0</v>
      </c>
      <c r="M24" s="116">
        <v>0</v>
      </c>
      <c r="N24" s="116">
        <v>0</v>
      </c>
      <c r="O24" s="116">
        <v>0</v>
      </c>
      <c r="P24" s="119">
        <v>0.41670000000000001</v>
      </c>
      <c r="Q24" s="120">
        <v>0.1</v>
      </c>
      <c r="R24" s="121">
        <v>0.1</v>
      </c>
      <c r="S24" s="121">
        <v>0.1</v>
      </c>
      <c r="T24" s="122">
        <v>0.1</v>
      </c>
      <c r="U24" s="113"/>
      <c r="V24" s="113"/>
      <c r="W24" s="113"/>
      <c r="X24" s="113"/>
      <c r="Y24" s="113"/>
      <c r="Z24" s="113"/>
      <c r="AA24" s="113"/>
      <c r="AB24" s="123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</row>
    <row r="25" spans="1:46" ht="30" customHeight="1" x14ac:dyDescent="0.25">
      <c r="A25" s="113"/>
      <c r="B25" s="158"/>
      <c r="C25" s="159"/>
      <c r="D25" s="160"/>
      <c r="E25" s="125"/>
      <c r="F25" s="126"/>
      <c r="G25" s="127">
        <v>0.6</v>
      </c>
      <c r="H25" s="126"/>
      <c r="I25" s="126"/>
      <c r="J25" s="128"/>
      <c r="K25" s="127" t="s">
        <v>65</v>
      </c>
      <c r="L25" s="126"/>
      <c r="M25" s="126"/>
      <c r="N25" s="127">
        <v>0.6</v>
      </c>
      <c r="O25" s="126"/>
      <c r="P25" s="130"/>
      <c r="Q25" s="131">
        <v>0.1</v>
      </c>
      <c r="R25" s="133" t="s">
        <v>65</v>
      </c>
      <c r="S25" s="134">
        <v>0.3</v>
      </c>
      <c r="T25" s="136"/>
      <c r="U25" s="113"/>
      <c r="V25" s="113"/>
      <c r="W25" s="113"/>
      <c r="X25" s="113"/>
      <c r="Y25" s="113"/>
      <c r="Z25" s="113"/>
      <c r="AA25" s="113"/>
      <c r="AB25" s="123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</row>
    <row r="26" spans="1:46" ht="15.75" customHeight="1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46" ht="15.75" customHeight="1" x14ac:dyDescent="0.5">
      <c r="A27" s="2"/>
      <c r="B27" s="2" t="s">
        <v>90</v>
      </c>
      <c r="C27" s="2"/>
      <c r="D27" s="2"/>
      <c r="E27" s="2" t="s">
        <v>91</v>
      </c>
      <c r="F27" s="2"/>
      <c r="G27" s="2"/>
      <c r="H27" s="2"/>
      <c r="I27" s="2"/>
      <c r="J27" s="2"/>
      <c r="K27" s="2"/>
      <c r="L27" s="2"/>
      <c r="M27" s="2" t="s">
        <v>88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8"/>
      <c r="AD28" s="8"/>
      <c r="AE28" s="8"/>
      <c r="AF28" s="8"/>
      <c r="AG28" s="8"/>
      <c r="AH28" s="8"/>
      <c r="AI28" s="8"/>
      <c r="AJ28" s="8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ht="24.75" customHeight="1" x14ac:dyDescent="0.2">
      <c r="A29" s="15"/>
      <c r="B29" s="161" t="s">
        <v>41</v>
      </c>
      <c r="C29" s="152"/>
      <c r="D29" s="153"/>
      <c r="E29" s="162" t="s">
        <v>42</v>
      </c>
      <c r="F29" s="152"/>
      <c r="G29" s="152"/>
      <c r="H29" s="152"/>
      <c r="I29" s="152"/>
      <c r="J29" s="163"/>
      <c r="K29" s="164" t="s">
        <v>43</v>
      </c>
      <c r="L29" s="152"/>
      <c r="M29" s="152"/>
      <c r="N29" s="152"/>
      <c r="O29" s="152"/>
      <c r="P29" s="152"/>
      <c r="Q29" s="152"/>
      <c r="R29" s="152"/>
      <c r="S29" s="152"/>
      <c r="T29" s="153"/>
      <c r="U29" s="151" t="s">
        <v>44</v>
      </c>
      <c r="V29" s="152"/>
      <c r="W29" s="152"/>
      <c r="X29" s="152"/>
      <c r="Y29" s="152"/>
      <c r="Z29" s="153"/>
      <c r="AA29" s="15"/>
      <c r="AB29" s="61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24.75" customHeight="1" x14ac:dyDescent="0.2">
      <c r="A30" s="15"/>
      <c r="B30" s="65" t="s">
        <v>45</v>
      </c>
      <c r="C30" s="66" t="s">
        <v>46</v>
      </c>
      <c r="D30" s="67" t="s">
        <v>47</v>
      </c>
      <c r="E30" s="68" t="s">
        <v>48</v>
      </c>
      <c r="F30" s="69" t="s">
        <v>49</v>
      </c>
      <c r="G30" s="69" t="s">
        <v>50</v>
      </c>
      <c r="H30" s="69" t="s">
        <v>51</v>
      </c>
      <c r="I30" s="69" t="s">
        <v>52</v>
      </c>
      <c r="J30" s="70" t="s">
        <v>53</v>
      </c>
      <c r="K30" s="68" t="s">
        <v>48</v>
      </c>
      <c r="L30" s="69" t="s">
        <v>49</v>
      </c>
      <c r="M30" s="69" t="s">
        <v>50</v>
      </c>
      <c r="N30" s="69" t="s">
        <v>51</v>
      </c>
      <c r="O30" s="69" t="s">
        <v>52</v>
      </c>
      <c r="P30" s="71" t="s">
        <v>54</v>
      </c>
      <c r="Q30" s="72" t="s">
        <v>53</v>
      </c>
      <c r="R30" s="73" t="s">
        <v>55</v>
      </c>
      <c r="S30" s="73" t="s">
        <v>56</v>
      </c>
      <c r="T30" s="74" t="s">
        <v>57</v>
      </c>
      <c r="U30" s="68" t="s">
        <v>48</v>
      </c>
      <c r="V30" s="69" t="s">
        <v>49</v>
      </c>
      <c r="W30" s="69" t="s">
        <v>50</v>
      </c>
      <c r="X30" s="69" t="s">
        <v>51</v>
      </c>
      <c r="Y30" s="69" t="s">
        <v>52</v>
      </c>
      <c r="Z30" s="70" t="s">
        <v>53</v>
      </c>
      <c r="AA30" s="15"/>
      <c r="AB30" s="61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24.75" customHeight="1" x14ac:dyDescent="0.2">
      <c r="A31" s="15"/>
      <c r="B31" s="75">
        <f t="shared" ref="B31:D31" si="8">B16</f>
        <v>0</v>
      </c>
      <c r="C31" s="75">
        <f t="shared" si="8"/>
        <v>0</v>
      </c>
      <c r="D31" s="75">
        <f t="shared" si="8"/>
        <v>0</v>
      </c>
      <c r="E31" s="78"/>
      <c r="F31" s="79"/>
      <c r="G31" s="79"/>
      <c r="H31" s="79"/>
      <c r="I31" s="79"/>
      <c r="J31" s="80"/>
      <c r="K31" s="81"/>
      <c r="L31" s="82"/>
      <c r="M31" s="82"/>
      <c r="N31" s="82"/>
      <c r="O31" s="82"/>
      <c r="P31" s="83"/>
      <c r="Q31" s="85"/>
      <c r="R31" s="85"/>
      <c r="S31" s="85"/>
      <c r="T31" s="85"/>
      <c r="U31" s="88">
        <f t="shared" ref="U31:U38" si="9">((((E31*$E$24)+((K31*$K$24))+((Q31*$Q$24)*$Q$25)+((R31*$R$24)+(S31*$S$24)+(T31*$T$24))*$S$25))-1)</f>
        <v>-1</v>
      </c>
      <c r="V31" s="89">
        <f t="shared" ref="V31:V38" si="10">(((F31*$F$24)+((L31*$L$24)+((Q31*$Q$24)*$Q$25)+((R31*$R$24)+(S31*$S$24)+(T31*$T$24))*$S$25))-1)</f>
        <v>-1</v>
      </c>
      <c r="W31" s="89">
        <f t="shared" ref="W31:W38" si="11">(((G31*$G$24)+((M31*$M$24)*$G$25)+((Q31*$Q$24)+((R31*$R$24)+(S31*$S$24)+(T31*$T$24)))))-1</f>
        <v>-1</v>
      </c>
      <c r="X31" s="89">
        <f t="shared" ref="X31:X38" si="12">(((H31*$H$24)+((N31*$N$24)*$N$25)+((Q31*$Q$24))+((R31*$R$24)+(S31*$S$24)+(T31*$T$24))))-1</f>
        <v>-1</v>
      </c>
      <c r="Y31" s="89">
        <f t="shared" ref="Y31:Y38" si="13">(((I31*$I$24)+((O31*$O$24)*$G$25)+((Q31*$Q$24))+((R31*$R$24)+(S31*$S$24)+(T31*$T$24))))-1</f>
        <v>-1</v>
      </c>
      <c r="Z31" s="96">
        <f t="shared" ref="Z31:Z38" si="14">(((J31*$J$24)+((Q31*$Q$24)*$G$25)))</f>
        <v>0</v>
      </c>
      <c r="AA31" s="15"/>
      <c r="AB31" s="61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ht="24.75" customHeight="1" x14ac:dyDescent="0.2">
      <c r="A32" s="15"/>
      <c r="B32" s="75">
        <f t="shared" ref="B32:D32" si="15">B17</f>
        <v>0</v>
      </c>
      <c r="C32" s="75">
        <f t="shared" si="15"/>
        <v>0</v>
      </c>
      <c r="D32" s="75">
        <f t="shared" si="15"/>
        <v>0</v>
      </c>
      <c r="E32" s="90"/>
      <c r="F32" s="91"/>
      <c r="G32" s="91"/>
      <c r="H32" s="91"/>
      <c r="I32" s="91"/>
      <c r="J32" s="92"/>
      <c r="K32" s="93"/>
      <c r="L32" s="85"/>
      <c r="M32" s="85"/>
      <c r="N32" s="85"/>
      <c r="O32" s="85"/>
      <c r="P32" s="100"/>
      <c r="Q32" s="85"/>
      <c r="R32" s="85"/>
      <c r="S32" s="85"/>
      <c r="T32" s="85"/>
      <c r="U32" s="88">
        <f t="shared" si="9"/>
        <v>-1</v>
      </c>
      <c r="V32" s="89">
        <f t="shared" si="10"/>
        <v>-1</v>
      </c>
      <c r="W32" s="89">
        <f t="shared" si="11"/>
        <v>-1</v>
      </c>
      <c r="X32" s="89">
        <f t="shared" si="12"/>
        <v>-1</v>
      </c>
      <c r="Y32" s="89">
        <f t="shared" si="13"/>
        <v>-1</v>
      </c>
      <c r="Z32" s="96">
        <f t="shared" si="14"/>
        <v>0</v>
      </c>
      <c r="AA32" s="15"/>
      <c r="AB32" s="15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</row>
    <row r="33" spans="1:46" ht="24.75" customHeight="1" x14ac:dyDescent="0.2">
      <c r="A33" s="15"/>
      <c r="B33" s="75">
        <f t="shared" ref="B33:D33" si="16">B18</f>
        <v>0</v>
      </c>
      <c r="C33" s="75">
        <f t="shared" si="16"/>
        <v>0</v>
      </c>
      <c r="D33" s="75">
        <f t="shared" si="16"/>
        <v>0</v>
      </c>
      <c r="E33" s="90"/>
      <c r="F33" s="91"/>
      <c r="G33" s="91"/>
      <c r="H33" s="91"/>
      <c r="I33" s="91"/>
      <c r="J33" s="92"/>
      <c r="K33" s="93"/>
      <c r="L33" s="85"/>
      <c r="M33" s="85"/>
      <c r="N33" s="85"/>
      <c r="O33" s="85"/>
      <c r="P33" s="100"/>
      <c r="Q33" s="85"/>
      <c r="R33" s="85"/>
      <c r="S33" s="85"/>
      <c r="T33" s="85"/>
      <c r="U33" s="88">
        <f t="shared" si="9"/>
        <v>-1</v>
      </c>
      <c r="V33" s="89">
        <f t="shared" si="10"/>
        <v>-1</v>
      </c>
      <c r="W33" s="89">
        <f t="shared" si="11"/>
        <v>-1</v>
      </c>
      <c r="X33" s="89">
        <f t="shared" si="12"/>
        <v>-1</v>
      </c>
      <c r="Y33" s="89">
        <f t="shared" si="13"/>
        <v>-1</v>
      </c>
      <c r="Z33" s="96">
        <f t="shared" si="14"/>
        <v>0</v>
      </c>
      <c r="AA33" s="15"/>
      <c r="AB33" s="15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24.75" customHeight="1" x14ac:dyDescent="0.2">
      <c r="A34" s="15"/>
      <c r="B34" s="75">
        <f t="shared" ref="B34:D34" si="17">B19</f>
        <v>0</v>
      </c>
      <c r="C34" s="75">
        <f t="shared" si="17"/>
        <v>0</v>
      </c>
      <c r="D34" s="75">
        <f t="shared" si="17"/>
        <v>0</v>
      </c>
      <c r="E34" s="90"/>
      <c r="F34" s="91"/>
      <c r="G34" s="91"/>
      <c r="H34" s="91"/>
      <c r="I34" s="91"/>
      <c r="J34" s="92"/>
      <c r="K34" s="93"/>
      <c r="L34" s="85"/>
      <c r="M34" s="85"/>
      <c r="N34" s="85"/>
      <c r="O34" s="85"/>
      <c r="P34" s="100"/>
      <c r="Q34" s="85"/>
      <c r="R34" s="85"/>
      <c r="S34" s="85"/>
      <c r="T34" s="85"/>
      <c r="U34" s="88">
        <f t="shared" si="9"/>
        <v>-1</v>
      </c>
      <c r="V34" s="89">
        <f t="shared" si="10"/>
        <v>-1</v>
      </c>
      <c r="W34" s="89">
        <f t="shared" si="11"/>
        <v>-1</v>
      </c>
      <c r="X34" s="89">
        <f t="shared" si="12"/>
        <v>-1</v>
      </c>
      <c r="Y34" s="89">
        <f t="shared" si="13"/>
        <v>-1</v>
      </c>
      <c r="Z34" s="96">
        <f t="shared" si="14"/>
        <v>0</v>
      </c>
      <c r="AA34" s="15"/>
      <c r="AB34" s="15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24.75" customHeight="1" x14ac:dyDescent="0.2">
      <c r="A35" s="15"/>
      <c r="B35" s="75">
        <f t="shared" ref="B35:D35" si="18">B20</f>
        <v>0</v>
      </c>
      <c r="C35" s="75">
        <f t="shared" si="18"/>
        <v>0</v>
      </c>
      <c r="D35" s="75">
        <f t="shared" si="18"/>
        <v>0</v>
      </c>
      <c r="E35" s="90"/>
      <c r="F35" s="91"/>
      <c r="G35" s="91"/>
      <c r="H35" s="91"/>
      <c r="I35" s="91"/>
      <c r="J35" s="92"/>
      <c r="K35" s="93"/>
      <c r="L35" s="85"/>
      <c r="M35" s="85"/>
      <c r="N35" s="85"/>
      <c r="O35" s="85"/>
      <c r="P35" s="100"/>
      <c r="Q35" s="85"/>
      <c r="R35" s="85"/>
      <c r="S35" s="85"/>
      <c r="T35" s="85"/>
      <c r="U35" s="88">
        <f t="shared" si="9"/>
        <v>-1</v>
      </c>
      <c r="V35" s="89">
        <f t="shared" si="10"/>
        <v>-1</v>
      </c>
      <c r="W35" s="89">
        <f t="shared" si="11"/>
        <v>-1</v>
      </c>
      <c r="X35" s="89">
        <f t="shared" si="12"/>
        <v>-1</v>
      </c>
      <c r="Y35" s="89">
        <f t="shared" si="13"/>
        <v>-1</v>
      </c>
      <c r="Z35" s="96">
        <f t="shared" si="14"/>
        <v>0</v>
      </c>
      <c r="AA35" s="15"/>
      <c r="AB35" s="15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1:46" ht="24.75" customHeight="1" x14ac:dyDescent="0.2">
      <c r="A36" s="15"/>
      <c r="B36" s="75">
        <f t="shared" ref="B36:D36" si="19">B21</f>
        <v>0</v>
      </c>
      <c r="C36" s="75">
        <f t="shared" si="19"/>
        <v>0</v>
      </c>
      <c r="D36" s="75">
        <f t="shared" si="19"/>
        <v>0</v>
      </c>
      <c r="E36" s="90"/>
      <c r="F36" s="91"/>
      <c r="G36" s="91"/>
      <c r="H36" s="91"/>
      <c r="I36" s="91"/>
      <c r="J36" s="92"/>
      <c r="K36" s="93"/>
      <c r="L36" s="85"/>
      <c r="M36" s="85"/>
      <c r="N36" s="85"/>
      <c r="O36" s="85"/>
      <c r="P36" s="100"/>
      <c r="Q36" s="85"/>
      <c r="R36" s="85"/>
      <c r="S36" s="85"/>
      <c r="T36" s="85"/>
      <c r="U36" s="88">
        <f t="shared" si="9"/>
        <v>-1</v>
      </c>
      <c r="V36" s="89">
        <f t="shared" si="10"/>
        <v>-1</v>
      </c>
      <c r="W36" s="89">
        <f t="shared" si="11"/>
        <v>-1</v>
      </c>
      <c r="X36" s="89">
        <f t="shared" si="12"/>
        <v>-1</v>
      </c>
      <c r="Y36" s="89">
        <f t="shared" si="13"/>
        <v>-1</v>
      </c>
      <c r="Z36" s="96">
        <f t="shared" si="14"/>
        <v>0</v>
      </c>
      <c r="AA36" s="15"/>
      <c r="AB36" s="15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1:46" ht="24.75" customHeight="1" x14ac:dyDescent="0.2">
      <c r="A37" s="15"/>
      <c r="B37" s="75">
        <f t="shared" ref="B37:D37" si="20">B22</f>
        <v>0</v>
      </c>
      <c r="C37" s="75">
        <f t="shared" si="20"/>
        <v>0</v>
      </c>
      <c r="D37" s="75">
        <f t="shared" si="20"/>
        <v>0</v>
      </c>
      <c r="E37" s="90"/>
      <c r="F37" s="91"/>
      <c r="G37" s="91"/>
      <c r="H37" s="91"/>
      <c r="I37" s="91"/>
      <c r="J37" s="92"/>
      <c r="K37" s="93"/>
      <c r="L37" s="85"/>
      <c r="M37" s="85"/>
      <c r="N37" s="85"/>
      <c r="O37" s="85"/>
      <c r="P37" s="100"/>
      <c r="Q37" s="85"/>
      <c r="R37" s="85"/>
      <c r="S37" s="85"/>
      <c r="T37" s="85"/>
      <c r="U37" s="88">
        <f t="shared" si="9"/>
        <v>-1</v>
      </c>
      <c r="V37" s="89">
        <f t="shared" si="10"/>
        <v>-1</v>
      </c>
      <c r="W37" s="89">
        <f t="shared" si="11"/>
        <v>-1</v>
      </c>
      <c r="X37" s="89">
        <f t="shared" si="12"/>
        <v>-1</v>
      </c>
      <c r="Y37" s="89">
        <f t="shared" si="13"/>
        <v>-1</v>
      </c>
      <c r="Z37" s="96">
        <f t="shared" si="14"/>
        <v>0</v>
      </c>
      <c r="AA37" s="15"/>
      <c r="AB37" s="15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1:46" ht="24.75" customHeight="1" x14ac:dyDescent="0.2">
      <c r="A38" s="15"/>
      <c r="B38" s="75">
        <f t="shared" ref="B38:D38" si="21">B23</f>
        <v>0</v>
      </c>
      <c r="C38" s="75">
        <f t="shared" si="21"/>
        <v>0</v>
      </c>
      <c r="D38" s="75">
        <f t="shared" si="21"/>
        <v>0</v>
      </c>
      <c r="E38" s="104"/>
      <c r="F38" s="105"/>
      <c r="G38" s="105"/>
      <c r="H38" s="105"/>
      <c r="I38" s="105"/>
      <c r="J38" s="106"/>
      <c r="K38" s="107"/>
      <c r="L38" s="108"/>
      <c r="M38" s="108"/>
      <c r="N38" s="108"/>
      <c r="O38" s="108"/>
      <c r="P38" s="109"/>
      <c r="Q38" s="85"/>
      <c r="R38" s="85"/>
      <c r="S38" s="85"/>
      <c r="T38" s="85"/>
      <c r="U38" s="110">
        <f t="shared" si="9"/>
        <v>-1</v>
      </c>
      <c r="V38" s="111">
        <f t="shared" si="10"/>
        <v>-1</v>
      </c>
      <c r="W38" s="111">
        <f t="shared" si="11"/>
        <v>-1</v>
      </c>
      <c r="X38" s="111">
        <f t="shared" si="12"/>
        <v>-1</v>
      </c>
      <c r="Y38" s="111">
        <f t="shared" si="13"/>
        <v>-1</v>
      </c>
      <c r="Z38" s="112">
        <f t="shared" si="14"/>
        <v>0</v>
      </c>
      <c r="AA38" s="15"/>
      <c r="AB38" s="15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1:46" ht="30" customHeight="1" x14ac:dyDescent="0.2">
      <c r="A39" s="113"/>
      <c r="B39" s="155" t="s">
        <v>87</v>
      </c>
      <c r="C39" s="156"/>
      <c r="D39" s="157"/>
      <c r="E39" s="114">
        <f t="shared" ref="E39:O39" si="22">E24</f>
        <v>1</v>
      </c>
      <c r="F39" s="114">
        <f t="shared" si="22"/>
        <v>1</v>
      </c>
      <c r="G39" s="114">
        <f t="shared" si="22"/>
        <v>1</v>
      </c>
      <c r="H39" s="114">
        <f t="shared" si="22"/>
        <v>1</v>
      </c>
      <c r="I39" s="114">
        <f t="shared" si="22"/>
        <v>1</v>
      </c>
      <c r="J39" s="114">
        <f t="shared" si="22"/>
        <v>0.9</v>
      </c>
      <c r="K39" s="114">
        <f t="shared" si="22"/>
        <v>0</v>
      </c>
      <c r="L39" s="114">
        <f t="shared" si="22"/>
        <v>0</v>
      </c>
      <c r="M39" s="114">
        <f t="shared" si="22"/>
        <v>0</v>
      </c>
      <c r="N39" s="114">
        <f t="shared" si="22"/>
        <v>0</v>
      </c>
      <c r="O39" s="114">
        <f t="shared" si="22"/>
        <v>0</v>
      </c>
      <c r="P39" s="119">
        <v>0.41670000000000001</v>
      </c>
      <c r="Q39" s="120">
        <v>0.1</v>
      </c>
      <c r="R39" s="121">
        <v>0.1</v>
      </c>
      <c r="S39" s="121">
        <v>0.1</v>
      </c>
      <c r="T39" s="122">
        <v>0.1</v>
      </c>
      <c r="U39" s="113"/>
      <c r="V39" s="113"/>
      <c r="W39" s="113"/>
      <c r="X39" s="113"/>
      <c r="Y39" s="113"/>
      <c r="Z39" s="113"/>
      <c r="AA39" s="113"/>
      <c r="AB39" s="123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</row>
    <row r="40" spans="1:46" ht="30" customHeight="1" x14ac:dyDescent="0.25">
      <c r="A40" s="113"/>
      <c r="B40" s="158"/>
      <c r="C40" s="159"/>
      <c r="D40" s="160"/>
      <c r="E40" s="125"/>
      <c r="F40" s="126"/>
      <c r="G40" s="127">
        <v>0.6</v>
      </c>
      <c r="H40" s="126"/>
      <c r="I40" s="126"/>
      <c r="J40" s="128"/>
      <c r="K40" s="127" t="s">
        <v>65</v>
      </c>
      <c r="L40" s="126"/>
      <c r="M40" s="126"/>
      <c r="N40" s="127">
        <v>0.6</v>
      </c>
      <c r="O40" s="126"/>
      <c r="P40" s="130"/>
      <c r="Q40" s="131">
        <v>0.1</v>
      </c>
      <c r="R40" s="133" t="s">
        <v>65</v>
      </c>
      <c r="S40" s="134">
        <v>0.3</v>
      </c>
      <c r="T40" s="136"/>
      <c r="U40" s="113"/>
      <c r="V40" s="113"/>
      <c r="W40" s="113"/>
      <c r="X40" s="113"/>
      <c r="Y40" s="113"/>
      <c r="Z40" s="113"/>
      <c r="AA40" s="113"/>
      <c r="AB40" s="123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</row>
    <row r="41" spans="1:46" ht="15.75" customHeight="1" x14ac:dyDescent="0.2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</row>
    <row r="42" spans="1:46" ht="15.75" customHeight="1" x14ac:dyDescent="0.5">
      <c r="A42" s="2"/>
      <c r="B42" s="2" t="s">
        <v>90</v>
      </c>
      <c r="C42" s="2"/>
      <c r="D42" s="2"/>
      <c r="E42" s="2" t="s">
        <v>91</v>
      </c>
      <c r="F42" s="2"/>
      <c r="G42" s="2"/>
      <c r="H42" s="2"/>
      <c r="I42" s="2"/>
      <c r="J42" s="2"/>
      <c r="K42" s="2"/>
      <c r="L42" s="2"/>
      <c r="M42" s="2" t="s">
        <v>89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8"/>
      <c r="AD43" s="8"/>
      <c r="AE43" s="8"/>
      <c r="AF43" s="8"/>
      <c r="AG43" s="8"/>
      <c r="AH43" s="8"/>
      <c r="AI43" s="8"/>
      <c r="AJ43" s="8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24.75" customHeight="1" x14ac:dyDescent="0.2">
      <c r="A44" s="15"/>
      <c r="B44" s="161" t="s">
        <v>41</v>
      </c>
      <c r="C44" s="152"/>
      <c r="D44" s="153"/>
      <c r="E44" s="162" t="s">
        <v>42</v>
      </c>
      <c r="F44" s="152"/>
      <c r="G44" s="152"/>
      <c r="H44" s="152"/>
      <c r="I44" s="152"/>
      <c r="J44" s="163"/>
      <c r="K44" s="164" t="s">
        <v>43</v>
      </c>
      <c r="L44" s="152"/>
      <c r="M44" s="152"/>
      <c r="N44" s="152"/>
      <c r="O44" s="152"/>
      <c r="P44" s="152"/>
      <c r="Q44" s="152"/>
      <c r="R44" s="152"/>
      <c r="S44" s="152"/>
      <c r="T44" s="153"/>
      <c r="U44" s="151" t="s">
        <v>44</v>
      </c>
      <c r="V44" s="152"/>
      <c r="W44" s="152"/>
      <c r="X44" s="152"/>
      <c r="Y44" s="152"/>
      <c r="Z44" s="153"/>
      <c r="AA44" s="15"/>
      <c r="AB44" s="61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1:46" ht="24.75" customHeight="1" x14ac:dyDescent="0.2">
      <c r="A45" s="15"/>
      <c r="B45" s="65" t="s">
        <v>45</v>
      </c>
      <c r="C45" s="66" t="s">
        <v>46</v>
      </c>
      <c r="D45" s="67" t="s">
        <v>47</v>
      </c>
      <c r="E45" s="68" t="s">
        <v>48</v>
      </c>
      <c r="F45" s="69" t="s">
        <v>49</v>
      </c>
      <c r="G45" s="69" t="s">
        <v>50</v>
      </c>
      <c r="H45" s="69" t="s">
        <v>51</v>
      </c>
      <c r="I45" s="69" t="s">
        <v>52</v>
      </c>
      <c r="J45" s="70" t="s">
        <v>53</v>
      </c>
      <c r="K45" s="68" t="s">
        <v>48</v>
      </c>
      <c r="L45" s="69" t="s">
        <v>49</v>
      </c>
      <c r="M45" s="69" t="s">
        <v>50</v>
      </c>
      <c r="N45" s="69" t="s">
        <v>51</v>
      </c>
      <c r="O45" s="69" t="s">
        <v>52</v>
      </c>
      <c r="P45" s="71" t="s">
        <v>54</v>
      </c>
      <c r="Q45" s="72" t="s">
        <v>53</v>
      </c>
      <c r="R45" s="73" t="s">
        <v>55</v>
      </c>
      <c r="S45" s="73" t="s">
        <v>56</v>
      </c>
      <c r="T45" s="74" t="s">
        <v>57</v>
      </c>
      <c r="U45" s="68" t="s">
        <v>48</v>
      </c>
      <c r="V45" s="69" t="s">
        <v>49</v>
      </c>
      <c r="W45" s="69" t="s">
        <v>50</v>
      </c>
      <c r="X45" s="69" t="s">
        <v>51</v>
      </c>
      <c r="Y45" s="69" t="s">
        <v>52</v>
      </c>
      <c r="Z45" s="70" t="s">
        <v>53</v>
      </c>
      <c r="AA45" s="15"/>
      <c r="AB45" s="61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1:46" ht="24.75" customHeight="1" x14ac:dyDescent="0.2">
      <c r="A46" s="15"/>
      <c r="B46" s="75">
        <f t="shared" ref="B46:D46" si="23">B31</f>
        <v>0</v>
      </c>
      <c r="C46" s="75">
        <f t="shared" si="23"/>
        <v>0</v>
      </c>
      <c r="D46" s="75">
        <f t="shared" si="23"/>
        <v>0</v>
      </c>
      <c r="E46" s="78"/>
      <c r="F46" s="79"/>
      <c r="G46" s="79"/>
      <c r="H46" s="79"/>
      <c r="I46" s="79"/>
      <c r="J46" s="80"/>
      <c r="K46" s="81"/>
      <c r="L46" s="82"/>
      <c r="M46" s="82"/>
      <c r="N46" s="82"/>
      <c r="O46" s="82"/>
      <c r="P46" s="83"/>
      <c r="Q46" s="85"/>
      <c r="R46" s="85"/>
      <c r="S46" s="85"/>
      <c r="T46" s="85"/>
      <c r="U46" s="88">
        <f t="shared" ref="U46:U53" si="24">((((E46*$E$24)+((K46*$K$24))+((Q46*$Q$24)*$Q$25)+((R46*$R$24)+(S46*$S$24)+(T46*$T$24))*$S$25))-1)</f>
        <v>-1</v>
      </c>
      <c r="V46" s="89">
        <f t="shared" ref="V46:V53" si="25">(((F46*$F$24)+((L46*$L$24)+((Q46*$Q$24)*$Q$25)+((R46*$R$24)+(S46*$S$24)+(T46*$T$24))*$S$25))-1)</f>
        <v>-1</v>
      </c>
      <c r="W46" s="89">
        <f t="shared" ref="W46:W53" si="26">(((G46*$G$24)+((M46*$M$24)*$G$25)+((Q46*$Q$24)+((R46*$R$24)+(S46*$S$24)+(T46*$T$24)))))-1</f>
        <v>-1</v>
      </c>
      <c r="X46" s="89">
        <f t="shared" ref="X46:X53" si="27">(((H46*$H$24)+((N46*$N$24)*$N$25)+((Q46*$Q$24))+((R46*$R$24)+(S46*$S$24)+(T46*$T$24))))-1</f>
        <v>-1</v>
      </c>
      <c r="Y46" s="89">
        <f t="shared" ref="Y46:Y53" si="28">(((I46*$I$24)+((O46*$O$24)*$G$25)+((Q46*$Q$24))+((R46*$R$24)+(S46*$S$24)+(T46*$T$24))))-1</f>
        <v>-1</v>
      </c>
      <c r="Z46" s="96">
        <f t="shared" ref="Z46:Z53" si="29">(((J46*$J$24)+((Q46*$Q$24)*$G$25)))</f>
        <v>0</v>
      </c>
      <c r="AA46" s="15"/>
      <c r="AB46" s="61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1:46" ht="24.75" customHeight="1" x14ac:dyDescent="0.2">
      <c r="A47" s="15"/>
      <c r="B47" s="75">
        <f t="shared" ref="B47:D47" si="30">B32</f>
        <v>0</v>
      </c>
      <c r="C47" s="75">
        <f t="shared" si="30"/>
        <v>0</v>
      </c>
      <c r="D47" s="75">
        <f t="shared" si="30"/>
        <v>0</v>
      </c>
      <c r="E47" s="90"/>
      <c r="F47" s="91"/>
      <c r="G47" s="91"/>
      <c r="H47" s="91"/>
      <c r="I47" s="91"/>
      <c r="J47" s="92"/>
      <c r="K47" s="93"/>
      <c r="L47" s="85"/>
      <c r="M47" s="85"/>
      <c r="N47" s="85"/>
      <c r="O47" s="85"/>
      <c r="P47" s="100"/>
      <c r="Q47" s="85"/>
      <c r="R47" s="85"/>
      <c r="S47" s="85"/>
      <c r="T47" s="85"/>
      <c r="U47" s="88">
        <f t="shared" si="24"/>
        <v>-1</v>
      </c>
      <c r="V47" s="89">
        <f t="shared" si="25"/>
        <v>-1</v>
      </c>
      <c r="W47" s="89">
        <f t="shared" si="26"/>
        <v>-1</v>
      </c>
      <c r="X47" s="89">
        <f t="shared" si="27"/>
        <v>-1</v>
      </c>
      <c r="Y47" s="89">
        <f t="shared" si="28"/>
        <v>-1</v>
      </c>
      <c r="Z47" s="96">
        <f t="shared" si="29"/>
        <v>0</v>
      </c>
      <c r="AA47" s="15"/>
      <c r="AB47" s="15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1:46" ht="24.75" customHeight="1" x14ac:dyDescent="0.2">
      <c r="A48" s="15"/>
      <c r="B48" s="75">
        <f t="shared" ref="B48:D48" si="31">B33</f>
        <v>0</v>
      </c>
      <c r="C48" s="75">
        <f t="shared" si="31"/>
        <v>0</v>
      </c>
      <c r="D48" s="75">
        <f t="shared" si="31"/>
        <v>0</v>
      </c>
      <c r="E48" s="90"/>
      <c r="F48" s="91"/>
      <c r="G48" s="91"/>
      <c r="H48" s="91"/>
      <c r="I48" s="91"/>
      <c r="J48" s="92"/>
      <c r="K48" s="93"/>
      <c r="L48" s="85"/>
      <c r="M48" s="85"/>
      <c r="N48" s="85"/>
      <c r="O48" s="85"/>
      <c r="P48" s="100"/>
      <c r="Q48" s="85"/>
      <c r="R48" s="85"/>
      <c r="S48" s="85"/>
      <c r="T48" s="85"/>
      <c r="U48" s="88">
        <f t="shared" si="24"/>
        <v>-1</v>
      </c>
      <c r="V48" s="89">
        <f t="shared" si="25"/>
        <v>-1</v>
      </c>
      <c r="W48" s="89">
        <f t="shared" si="26"/>
        <v>-1</v>
      </c>
      <c r="X48" s="89">
        <f t="shared" si="27"/>
        <v>-1</v>
      </c>
      <c r="Y48" s="89">
        <f t="shared" si="28"/>
        <v>-1</v>
      </c>
      <c r="Z48" s="96">
        <f t="shared" si="29"/>
        <v>0</v>
      </c>
      <c r="AA48" s="15"/>
      <c r="AB48" s="15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:46" ht="24.75" customHeight="1" x14ac:dyDescent="0.2">
      <c r="A49" s="15"/>
      <c r="B49" s="75">
        <f t="shared" ref="B49:D49" si="32">B34</f>
        <v>0</v>
      </c>
      <c r="C49" s="75">
        <f t="shared" si="32"/>
        <v>0</v>
      </c>
      <c r="D49" s="75">
        <f t="shared" si="32"/>
        <v>0</v>
      </c>
      <c r="E49" s="90"/>
      <c r="F49" s="91"/>
      <c r="G49" s="91"/>
      <c r="H49" s="91"/>
      <c r="I49" s="91"/>
      <c r="J49" s="92"/>
      <c r="K49" s="93"/>
      <c r="L49" s="85"/>
      <c r="M49" s="85"/>
      <c r="N49" s="85"/>
      <c r="O49" s="85"/>
      <c r="P49" s="100"/>
      <c r="Q49" s="85"/>
      <c r="R49" s="85"/>
      <c r="S49" s="85"/>
      <c r="T49" s="85"/>
      <c r="U49" s="88">
        <f t="shared" si="24"/>
        <v>-1</v>
      </c>
      <c r="V49" s="89">
        <f t="shared" si="25"/>
        <v>-1</v>
      </c>
      <c r="W49" s="89">
        <f t="shared" si="26"/>
        <v>-1</v>
      </c>
      <c r="X49" s="89">
        <f t="shared" si="27"/>
        <v>-1</v>
      </c>
      <c r="Y49" s="89">
        <f t="shared" si="28"/>
        <v>-1</v>
      </c>
      <c r="Z49" s="96">
        <f t="shared" si="29"/>
        <v>0</v>
      </c>
      <c r="AA49" s="15"/>
      <c r="AB49" s="1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1:46" ht="24.75" customHeight="1" x14ac:dyDescent="0.2">
      <c r="A50" s="15"/>
      <c r="B50" s="75">
        <f t="shared" ref="B50:D50" si="33">B35</f>
        <v>0</v>
      </c>
      <c r="C50" s="75">
        <f t="shared" si="33"/>
        <v>0</v>
      </c>
      <c r="D50" s="75">
        <f t="shared" si="33"/>
        <v>0</v>
      </c>
      <c r="E50" s="90"/>
      <c r="F50" s="91"/>
      <c r="G50" s="91"/>
      <c r="H50" s="91"/>
      <c r="I50" s="91"/>
      <c r="J50" s="92"/>
      <c r="K50" s="93"/>
      <c r="L50" s="85"/>
      <c r="M50" s="85"/>
      <c r="N50" s="85"/>
      <c r="O50" s="85"/>
      <c r="P50" s="100"/>
      <c r="Q50" s="85"/>
      <c r="R50" s="85"/>
      <c r="S50" s="85"/>
      <c r="T50" s="85"/>
      <c r="U50" s="88">
        <f t="shared" si="24"/>
        <v>-1</v>
      </c>
      <c r="V50" s="89">
        <f t="shared" si="25"/>
        <v>-1</v>
      </c>
      <c r="W50" s="89">
        <f t="shared" si="26"/>
        <v>-1</v>
      </c>
      <c r="X50" s="89">
        <f t="shared" si="27"/>
        <v>-1</v>
      </c>
      <c r="Y50" s="89">
        <f t="shared" si="28"/>
        <v>-1</v>
      </c>
      <c r="Z50" s="96">
        <f t="shared" si="29"/>
        <v>0</v>
      </c>
      <c r="AA50" s="15"/>
      <c r="AB50" s="1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1:46" ht="24.75" customHeight="1" x14ac:dyDescent="0.2">
      <c r="A51" s="15"/>
      <c r="B51" s="75">
        <f t="shared" ref="B51:D51" si="34">B36</f>
        <v>0</v>
      </c>
      <c r="C51" s="75">
        <f t="shared" si="34"/>
        <v>0</v>
      </c>
      <c r="D51" s="75">
        <f t="shared" si="34"/>
        <v>0</v>
      </c>
      <c r="E51" s="90"/>
      <c r="F51" s="91"/>
      <c r="G51" s="91"/>
      <c r="H51" s="91"/>
      <c r="I51" s="91"/>
      <c r="J51" s="92"/>
      <c r="K51" s="93"/>
      <c r="L51" s="85"/>
      <c r="M51" s="85"/>
      <c r="N51" s="85"/>
      <c r="O51" s="85"/>
      <c r="P51" s="100"/>
      <c r="Q51" s="85"/>
      <c r="R51" s="85"/>
      <c r="S51" s="85"/>
      <c r="T51" s="85"/>
      <c r="U51" s="88">
        <f t="shared" si="24"/>
        <v>-1</v>
      </c>
      <c r="V51" s="89">
        <f t="shared" si="25"/>
        <v>-1</v>
      </c>
      <c r="W51" s="89">
        <f t="shared" si="26"/>
        <v>-1</v>
      </c>
      <c r="X51" s="89">
        <f t="shared" si="27"/>
        <v>-1</v>
      </c>
      <c r="Y51" s="89">
        <f t="shared" si="28"/>
        <v>-1</v>
      </c>
      <c r="Z51" s="96">
        <f t="shared" si="29"/>
        <v>0</v>
      </c>
      <c r="AA51" s="15"/>
      <c r="AB51" s="1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:46" ht="24.75" customHeight="1" x14ac:dyDescent="0.2">
      <c r="A52" s="15"/>
      <c r="B52" s="75">
        <f t="shared" ref="B52:D52" si="35">B37</f>
        <v>0</v>
      </c>
      <c r="C52" s="75">
        <f t="shared" si="35"/>
        <v>0</v>
      </c>
      <c r="D52" s="75">
        <f t="shared" si="35"/>
        <v>0</v>
      </c>
      <c r="E52" s="90"/>
      <c r="F52" s="91"/>
      <c r="G52" s="91"/>
      <c r="H52" s="91"/>
      <c r="I52" s="91"/>
      <c r="J52" s="92"/>
      <c r="K52" s="93"/>
      <c r="L52" s="85"/>
      <c r="M52" s="85"/>
      <c r="N52" s="85"/>
      <c r="O52" s="85"/>
      <c r="P52" s="100"/>
      <c r="Q52" s="85"/>
      <c r="R52" s="85"/>
      <c r="S52" s="85"/>
      <c r="T52" s="85"/>
      <c r="U52" s="88">
        <f t="shared" si="24"/>
        <v>-1</v>
      </c>
      <c r="V52" s="89">
        <f t="shared" si="25"/>
        <v>-1</v>
      </c>
      <c r="W52" s="89">
        <f t="shared" si="26"/>
        <v>-1</v>
      </c>
      <c r="X52" s="89">
        <f t="shared" si="27"/>
        <v>-1</v>
      </c>
      <c r="Y52" s="89">
        <f t="shared" si="28"/>
        <v>-1</v>
      </c>
      <c r="Z52" s="96">
        <f t="shared" si="29"/>
        <v>0</v>
      </c>
      <c r="AA52" s="15"/>
      <c r="AB52" s="1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spans="1:46" ht="24.75" customHeight="1" x14ac:dyDescent="0.2">
      <c r="A53" s="15"/>
      <c r="B53" s="75">
        <f t="shared" ref="B53:D53" si="36">B38</f>
        <v>0</v>
      </c>
      <c r="C53" s="75">
        <f t="shared" si="36"/>
        <v>0</v>
      </c>
      <c r="D53" s="75">
        <f t="shared" si="36"/>
        <v>0</v>
      </c>
      <c r="E53" s="104"/>
      <c r="F53" s="105"/>
      <c r="G53" s="105"/>
      <c r="H53" s="105"/>
      <c r="I53" s="105"/>
      <c r="J53" s="106"/>
      <c r="K53" s="107"/>
      <c r="L53" s="108"/>
      <c r="M53" s="108"/>
      <c r="N53" s="108"/>
      <c r="O53" s="108"/>
      <c r="P53" s="109"/>
      <c r="Q53" s="85"/>
      <c r="R53" s="85"/>
      <c r="S53" s="85"/>
      <c r="T53" s="85"/>
      <c r="U53" s="110">
        <f t="shared" si="24"/>
        <v>-1</v>
      </c>
      <c r="V53" s="111">
        <f t="shared" si="25"/>
        <v>-1</v>
      </c>
      <c r="W53" s="111">
        <f t="shared" si="26"/>
        <v>-1</v>
      </c>
      <c r="X53" s="111">
        <f t="shared" si="27"/>
        <v>-1</v>
      </c>
      <c r="Y53" s="111">
        <f t="shared" si="28"/>
        <v>-1</v>
      </c>
      <c r="Z53" s="112">
        <f t="shared" si="29"/>
        <v>0</v>
      </c>
      <c r="AA53" s="15"/>
      <c r="AB53" s="1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6" ht="30" customHeight="1" x14ac:dyDescent="0.2">
      <c r="A54" s="113"/>
      <c r="B54" s="155" t="s">
        <v>87</v>
      </c>
      <c r="C54" s="156"/>
      <c r="D54" s="157"/>
      <c r="E54" s="114">
        <f t="shared" ref="E54:O54" si="37">E39</f>
        <v>1</v>
      </c>
      <c r="F54" s="114">
        <f t="shared" si="37"/>
        <v>1</v>
      </c>
      <c r="G54" s="114">
        <f t="shared" si="37"/>
        <v>1</v>
      </c>
      <c r="H54" s="114">
        <f t="shared" si="37"/>
        <v>1</v>
      </c>
      <c r="I54" s="114">
        <f t="shared" si="37"/>
        <v>1</v>
      </c>
      <c r="J54" s="114">
        <f t="shared" si="37"/>
        <v>0.9</v>
      </c>
      <c r="K54" s="114">
        <f t="shared" si="37"/>
        <v>0</v>
      </c>
      <c r="L54" s="114">
        <f t="shared" si="37"/>
        <v>0</v>
      </c>
      <c r="M54" s="114">
        <f t="shared" si="37"/>
        <v>0</v>
      </c>
      <c r="N54" s="114">
        <f t="shared" si="37"/>
        <v>0</v>
      </c>
      <c r="O54" s="114">
        <f t="shared" si="37"/>
        <v>0</v>
      </c>
      <c r="P54" s="119">
        <v>0.41670000000000001</v>
      </c>
      <c r="Q54" s="120">
        <v>0.1</v>
      </c>
      <c r="R54" s="121">
        <v>0.1</v>
      </c>
      <c r="S54" s="121">
        <v>0.1</v>
      </c>
      <c r="T54" s="122">
        <v>0.1</v>
      </c>
      <c r="U54" s="113"/>
      <c r="V54" s="113"/>
      <c r="W54" s="113"/>
      <c r="X54" s="113"/>
      <c r="Y54" s="113"/>
      <c r="Z54" s="113"/>
      <c r="AA54" s="113"/>
      <c r="AB54" s="123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</row>
    <row r="55" spans="1:46" ht="30" customHeight="1" x14ac:dyDescent="0.25">
      <c r="A55" s="113"/>
      <c r="B55" s="158"/>
      <c r="C55" s="159"/>
      <c r="D55" s="160"/>
      <c r="E55" s="125"/>
      <c r="F55" s="126"/>
      <c r="G55" s="127">
        <v>0.6</v>
      </c>
      <c r="H55" s="126"/>
      <c r="I55" s="126"/>
      <c r="J55" s="128"/>
      <c r="K55" s="127" t="s">
        <v>65</v>
      </c>
      <c r="L55" s="126"/>
      <c r="M55" s="126"/>
      <c r="N55" s="127">
        <v>0.6</v>
      </c>
      <c r="O55" s="126"/>
      <c r="P55" s="130"/>
      <c r="Q55" s="131">
        <v>0.1</v>
      </c>
      <c r="R55" s="133" t="s">
        <v>65</v>
      </c>
      <c r="S55" s="134">
        <v>0.3</v>
      </c>
      <c r="T55" s="136"/>
      <c r="U55" s="113"/>
      <c r="V55" s="113"/>
      <c r="W55" s="113"/>
      <c r="X55" s="113"/>
      <c r="Y55" s="113"/>
      <c r="Z55" s="113"/>
      <c r="AA55" s="113"/>
      <c r="AB55" s="123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</row>
    <row r="56" spans="1:46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1:46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1:46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1:46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1:46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1:46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1:46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1:46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1:46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1:46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1:46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1:4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1:4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1:4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1:46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1:46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1:4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1:4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1:4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1:4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1:4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4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1:46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1:4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4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1:4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1:4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1:4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1:4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1:4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1:4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1:4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1:4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1:4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1:4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1:4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1:4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1:4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1:4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1:4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1:4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  <row r="129" spans="1:4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</row>
    <row r="130" spans="1:4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</row>
    <row r="131" spans="1:4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</row>
    <row r="132" spans="1:4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</row>
    <row r="133" spans="1:4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</row>
    <row r="134" spans="1:4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</row>
    <row r="135" spans="1:4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</row>
    <row r="136" spans="1:4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</row>
    <row r="137" spans="1:4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</row>
    <row r="138" spans="1:4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</row>
    <row r="139" spans="1:4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</row>
    <row r="140" spans="1:4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</row>
    <row r="141" spans="1:4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</row>
    <row r="142" spans="1:4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</row>
    <row r="143" spans="1:4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</row>
    <row r="144" spans="1:4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</row>
    <row r="145" spans="1:4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</row>
    <row r="147" spans="1:4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</row>
    <row r="148" spans="1:4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</row>
    <row r="149" spans="1:4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</row>
    <row r="151" spans="1:4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</row>
    <row r="152" spans="1:4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</row>
    <row r="153" spans="1:4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</row>
    <row r="154" spans="1:4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</row>
    <row r="155" spans="1:4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</row>
    <row r="156" spans="1:4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</row>
    <row r="157" spans="1:4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</row>
    <row r="158" spans="1:4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</row>
    <row r="159" spans="1:4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</row>
    <row r="160" spans="1:4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</row>
    <row r="162" spans="1:4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</row>
    <row r="163" spans="1:4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</row>
    <row r="164" spans="1:4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</row>
    <row r="165" spans="1:4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</row>
    <row r="166" spans="1:4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</row>
    <row r="167" spans="1:4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</row>
    <row r="168" spans="1:4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</row>
    <row r="169" spans="1:46" ht="15.75" customHeight="1" x14ac:dyDescent="0.2"/>
    <row r="170" spans="1:46" ht="15.75" customHeight="1" x14ac:dyDescent="0.2"/>
    <row r="171" spans="1:46" ht="15.75" customHeight="1" x14ac:dyDescent="0.2"/>
    <row r="172" spans="1:46" ht="15.75" customHeight="1" x14ac:dyDescent="0.2"/>
    <row r="173" spans="1:46" ht="15.75" customHeight="1" x14ac:dyDescent="0.2"/>
    <row r="174" spans="1:46" ht="15.75" customHeight="1" x14ac:dyDescent="0.2"/>
    <row r="175" spans="1:46" ht="15.75" customHeight="1" x14ac:dyDescent="0.2"/>
    <row r="176" spans="1:4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B44:D44"/>
    <mergeCell ref="K44:T44"/>
    <mergeCell ref="U44:Z44"/>
    <mergeCell ref="B54:D55"/>
    <mergeCell ref="B29:D29"/>
    <mergeCell ref="B39:D40"/>
    <mergeCell ref="T6:U6"/>
    <mergeCell ref="U14:Z14"/>
    <mergeCell ref="E29:J29"/>
    <mergeCell ref="U29:Z29"/>
    <mergeCell ref="E44:J44"/>
    <mergeCell ref="K29:T29"/>
    <mergeCell ref="B14:D14"/>
    <mergeCell ref="B24:D25"/>
    <mergeCell ref="E14:J14"/>
    <mergeCell ref="K14:T14"/>
  </mergeCells>
  <conditionalFormatting sqref="U16:Z23">
    <cfRule type="cellIs" dxfId="97" priority="1" operator="lessThan">
      <formula>0</formula>
    </cfRule>
  </conditionalFormatting>
  <conditionalFormatting sqref="U16:Z23">
    <cfRule type="cellIs" dxfId="96" priority="2" operator="greaterThan">
      <formula>0</formula>
    </cfRule>
  </conditionalFormatting>
  <conditionalFormatting sqref="U16:Z23">
    <cfRule type="cellIs" dxfId="95" priority="3" operator="lessThan">
      <formula>0</formula>
    </cfRule>
  </conditionalFormatting>
  <conditionalFormatting sqref="U16:Z23">
    <cfRule type="cellIs" dxfId="94" priority="4" operator="equal">
      <formula>$Z$16</formula>
    </cfRule>
  </conditionalFormatting>
  <conditionalFormatting sqref="U16:Z23">
    <cfRule type="cellIs" dxfId="93" priority="5" operator="equal">
      <formula>-1</formula>
    </cfRule>
  </conditionalFormatting>
  <conditionalFormatting sqref="U16:Z23">
    <cfRule type="cellIs" dxfId="92" priority="6" operator="equal">
      <formula>$U$16</formula>
    </cfRule>
  </conditionalFormatting>
  <conditionalFormatting sqref="V16:Y23">
    <cfRule type="cellIs" dxfId="91" priority="7" operator="lessThan">
      <formula>0</formula>
    </cfRule>
  </conditionalFormatting>
  <conditionalFormatting sqref="U31:Z38">
    <cfRule type="cellIs" dxfId="90" priority="8" operator="lessThan">
      <formula>0</formula>
    </cfRule>
  </conditionalFormatting>
  <conditionalFormatting sqref="U31:Z38">
    <cfRule type="cellIs" dxfId="89" priority="9" operator="greaterThan">
      <formula>0</formula>
    </cfRule>
  </conditionalFormatting>
  <conditionalFormatting sqref="U31:Z38">
    <cfRule type="cellIs" dxfId="88" priority="10" operator="lessThan">
      <formula>0</formula>
    </cfRule>
  </conditionalFormatting>
  <conditionalFormatting sqref="U31:Z38">
    <cfRule type="cellIs" dxfId="87" priority="11" operator="equal">
      <formula>$Z$16</formula>
    </cfRule>
  </conditionalFormatting>
  <conditionalFormatting sqref="U31:Z38">
    <cfRule type="cellIs" dxfId="86" priority="12" operator="equal">
      <formula>-1</formula>
    </cfRule>
  </conditionalFormatting>
  <conditionalFormatting sqref="U31:Z38">
    <cfRule type="cellIs" dxfId="85" priority="13" operator="equal">
      <formula>$U$16</formula>
    </cfRule>
  </conditionalFormatting>
  <conditionalFormatting sqref="V31:Y38">
    <cfRule type="cellIs" dxfId="84" priority="14" operator="lessThan">
      <formula>0</formula>
    </cfRule>
  </conditionalFormatting>
  <conditionalFormatting sqref="U46:Z53">
    <cfRule type="cellIs" dxfId="83" priority="15" operator="lessThan">
      <formula>0</formula>
    </cfRule>
  </conditionalFormatting>
  <conditionalFormatting sqref="U46:Z53">
    <cfRule type="cellIs" dxfId="82" priority="16" operator="greaterThan">
      <formula>0</formula>
    </cfRule>
  </conditionalFormatting>
  <conditionalFormatting sqref="U46:Z53">
    <cfRule type="cellIs" dxfId="81" priority="17" operator="lessThan">
      <formula>0</formula>
    </cfRule>
  </conditionalFormatting>
  <conditionalFormatting sqref="U46:Z53">
    <cfRule type="cellIs" dxfId="80" priority="18" operator="equal">
      <formula>$Z$16</formula>
    </cfRule>
  </conditionalFormatting>
  <conditionalFormatting sqref="U46:Z53">
    <cfRule type="cellIs" dxfId="79" priority="19" operator="equal">
      <formula>-1</formula>
    </cfRule>
  </conditionalFormatting>
  <conditionalFormatting sqref="U46:Z53">
    <cfRule type="cellIs" dxfId="78" priority="20" operator="equal">
      <formula>$U$16</formula>
    </cfRule>
  </conditionalFormatting>
  <conditionalFormatting sqref="V46:Y53">
    <cfRule type="cellIs" dxfId="77" priority="21" operator="lessThan">
      <formula>0</formula>
    </cfRule>
  </conditionalFormatting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baseColWidth="10" defaultColWidth="12.625" defaultRowHeight="15" customHeight="1" x14ac:dyDescent="0.2"/>
  <cols>
    <col min="1" max="1" width="10" customWidth="1"/>
    <col min="2" max="2" width="13.375" customWidth="1"/>
    <col min="3" max="3" width="14.625" customWidth="1"/>
    <col min="4" max="4" width="15.375" customWidth="1"/>
    <col min="5" max="7" width="9.375" customWidth="1"/>
    <col min="8" max="8" width="14" customWidth="1"/>
    <col min="9" max="15" width="9.375" customWidth="1"/>
    <col min="16" max="16" width="1.25" customWidth="1"/>
    <col min="17" max="17" width="10.75" customWidth="1"/>
    <col min="18" max="18" width="18.125" customWidth="1"/>
    <col min="19" max="19" width="13.375" customWidth="1"/>
    <col min="20" max="22" width="9.375" customWidth="1"/>
    <col min="23" max="23" width="11" customWidth="1"/>
    <col min="24" max="24" width="12.75" customWidth="1"/>
    <col min="25" max="25" width="13.375" customWidth="1"/>
    <col min="26" max="26" width="9.375" customWidth="1"/>
    <col min="27" max="28" width="10" customWidth="1"/>
    <col min="29" max="46" width="9.375" customWidth="1"/>
  </cols>
  <sheetData>
    <row r="1" spans="1:46" ht="31.5" x14ac:dyDescent="0.5">
      <c r="A1" s="3"/>
      <c r="B1" s="3" t="s">
        <v>93</v>
      </c>
      <c r="C1" s="3"/>
      <c r="D1" s="3"/>
      <c r="E1" s="3" t="s">
        <v>94</v>
      </c>
      <c r="F1" s="3"/>
      <c r="G1" s="3"/>
      <c r="H1" s="3"/>
      <c r="I1" s="3"/>
      <c r="J1" s="3"/>
      <c r="K1" s="3"/>
      <c r="L1" s="3"/>
      <c r="M1" s="3" t="s">
        <v>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31.5" x14ac:dyDescent="0.5">
      <c r="A3" s="5"/>
      <c r="B3" s="9" t="s">
        <v>4</v>
      </c>
      <c r="C3" s="5"/>
      <c r="D3" s="5"/>
      <c r="E3" s="5"/>
      <c r="F3" s="3" t="s">
        <v>6</v>
      </c>
      <c r="G3" s="3"/>
      <c r="H3" s="3"/>
      <c r="I3" s="3"/>
      <c r="J3" s="3"/>
      <c r="K3" s="3"/>
      <c r="L3" s="3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9.5" customHeight="1" x14ac:dyDescent="0.25">
      <c r="A4" s="11"/>
      <c r="B4" s="11"/>
      <c r="C4" s="11"/>
      <c r="D4" s="170" t="s">
        <v>4</v>
      </c>
      <c r="E4" s="163"/>
      <c r="F4" s="168" t="s">
        <v>7</v>
      </c>
      <c r="G4" s="152"/>
      <c r="H4" s="163"/>
      <c r="I4" s="13"/>
      <c r="J4" s="14"/>
      <c r="K4" s="16" t="s">
        <v>9</v>
      </c>
      <c r="L4" s="1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/>
      <c r="AT4" s="24"/>
    </row>
    <row r="5" spans="1:46" ht="33.75" customHeight="1" x14ac:dyDescent="0.45">
      <c r="A5" s="11"/>
      <c r="B5" s="11"/>
      <c r="C5" s="11"/>
      <c r="D5" s="27" t="s">
        <v>14</v>
      </c>
      <c r="E5" s="28"/>
      <c r="F5" s="28" t="s">
        <v>12</v>
      </c>
      <c r="G5" s="28" t="s">
        <v>17</v>
      </c>
      <c r="H5" s="28" t="s">
        <v>18</v>
      </c>
      <c r="I5" s="30" t="s">
        <v>19</v>
      </c>
      <c r="J5" s="32" t="s">
        <v>21</v>
      </c>
      <c r="K5" s="30" t="s">
        <v>22</v>
      </c>
      <c r="L5" s="34" t="s">
        <v>23</v>
      </c>
      <c r="M5" s="11"/>
      <c r="N5" s="11"/>
      <c r="O5" s="11"/>
      <c r="P5" s="11"/>
      <c r="Q5" s="11"/>
      <c r="R5" s="11"/>
      <c r="S5" s="11"/>
      <c r="T5" s="11"/>
      <c r="U5" s="169"/>
      <c r="V5" s="150"/>
      <c r="W5" s="11"/>
      <c r="X5" s="11"/>
      <c r="Y5" s="11"/>
      <c r="Z5" s="11"/>
      <c r="AA5" s="11"/>
      <c r="AB5" s="11"/>
      <c r="AC5" s="22"/>
      <c r="AD5" s="22"/>
      <c r="AE5" s="22"/>
      <c r="AF5" s="22"/>
      <c r="AG5" s="22"/>
      <c r="AH5" s="22"/>
      <c r="AI5" s="22"/>
      <c r="AJ5" s="22"/>
      <c r="AK5" s="22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23.25" customHeight="1" x14ac:dyDescent="0.25">
      <c r="A6" s="11"/>
      <c r="B6" s="11"/>
      <c r="C6" s="11"/>
      <c r="D6" s="167" t="s">
        <v>26</v>
      </c>
      <c r="E6" s="144"/>
      <c r="F6" s="37">
        <v>231</v>
      </c>
      <c r="G6" s="39">
        <v>11</v>
      </c>
      <c r="H6" s="40">
        <v>0</v>
      </c>
      <c r="I6" s="42">
        <v>3</v>
      </c>
      <c r="J6" s="46">
        <v>8</v>
      </c>
      <c r="K6" s="48">
        <f t="shared" ref="K6:K9" si="0">+I6/G6</f>
        <v>0.27272727272727271</v>
      </c>
      <c r="L6" s="49">
        <f t="shared" ref="L6:L7" si="1">+J6/G6</f>
        <v>0.72727272727272729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2"/>
      <c r="AD6" s="22"/>
      <c r="AE6" s="22"/>
      <c r="AF6" s="22"/>
      <c r="AG6" s="22"/>
      <c r="AH6" s="22"/>
      <c r="AI6" s="22"/>
      <c r="AJ6" s="22"/>
      <c r="AK6" s="22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17.25" customHeight="1" x14ac:dyDescent="0.25">
      <c r="A7" s="11"/>
      <c r="B7" s="11"/>
      <c r="C7" s="11"/>
      <c r="D7" s="167" t="s">
        <v>30</v>
      </c>
      <c r="E7" s="144"/>
      <c r="F7" s="37">
        <v>126</v>
      </c>
      <c r="G7" s="39">
        <v>6</v>
      </c>
      <c r="H7" s="40">
        <v>0</v>
      </c>
      <c r="I7" s="42">
        <v>2</v>
      </c>
      <c r="J7" s="46">
        <v>4</v>
      </c>
      <c r="K7" s="48">
        <f t="shared" si="0"/>
        <v>0.33333333333333331</v>
      </c>
      <c r="L7" s="49">
        <f t="shared" si="1"/>
        <v>0.66666666666666663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2"/>
      <c r="AD7" s="22"/>
      <c r="AE7" s="22"/>
      <c r="AF7" s="22"/>
      <c r="AG7" s="22"/>
      <c r="AH7" s="22"/>
      <c r="AI7" s="22"/>
      <c r="AJ7" s="22"/>
      <c r="AK7" s="22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19.5" customHeight="1" x14ac:dyDescent="0.25">
      <c r="A8" s="11"/>
      <c r="B8" s="11"/>
      <c r="C8" s="11"/>
      <c r="D8" s="167" t="s">
        <v>32</v>
      </c>
      <c r="E8" s="144"/>
      <c r="F8" s="37">
        <v>126</v>
      </c>
      <c r="G8" s="39">
        <v>6</v>
      </c>
      <c r="H8" s="40">
        <v>0</v>
      </c>
      <c r="I8" s="42">
        <v>6</v>
      </c>
      <c r="J8" s="46">
        <v>0</v>
      </c>
      <c r="K8" s="48">
        <f t="shared" si="0"/>
        <v>1</v>
      </c>
      <c r="L8" s="49"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2"/>
      <c r="AD8" s="22"/>
      <c r="AE8" s="22"/>
      <c r="AF8" s="22"/>
      <c r="AG8" s="22"/>
      <c r="AH8" s="22"/>
      <c r="AI8" s="22"/>
      <c r="AJ8" s="22"/>
      <c r="AK8" s="22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7.25" customHeight="1" x14ac:dyDescent="0.25">
      <c r="A9" s="11"/>
      <c r="B9" s="11"/>
      <c r="C9" s="11"/>
      <c r="D9" s="167" t="s">
        <v>34</v>
      </c>
      <c r="E9" s="144"/>
      <c r="F9" s="37">
        <v>84</v>
      </c>
      <c r="G9" s="39">
        <v>4</v>
      </c>
      <c r="H9" s="40">
        <v>0</v>
      </c>
      <c r="I9" s="42">
        <v>4</v>
      </c>
      <c r="J9" s="46">
        <v>0</v>
      </c>
      <c r="K9" s="48">
        <f t="shared" si="0"/>
        <v>1</v>
      </c>
      <c r="L9" s="49"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2"/>
      <c r="AD9" s="22"/>
      <c r="AE9" s="22"/>
      <c r="AF9" s="22"/>
      <c r="AG9" s="22"/>
      <c r="AH9" s="22"/>
      <c r="AI9" s="22"/>
      <c r="AJ9" s="22"/>
      <c r="AK9" s="22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9.5" customHeight="1" x14ac:dyDescent="0.25">
      <c r="A10" s="11"/>
      <c r="B10" s="11"/>
      <c r="C10" s="11"/>
      <c r="D10" s="167" t="s">
        <v>37</v>
      </c>
      <c r="E10" s="144"/>
      <c r="F10" s="37">
        <v>410</v>
      </c>
      <c r="G10" s="39">
        <v>0</v>
      </c>
      <c r="H10" s="40">
        <v>0</v>
      </c>
      <c r="I10" s="42">
        <v>0</v>
      </c>
      <c r="J10" s="46">
        <v>0</v>
      </c>
      <c r="K10" s="48"/>
      <c r="L10" s="4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22"/>
      <c r="AD10" s="22"/>
      <c r="AE10" s="22"/>
      <c r="AF10" s="22"/>
      <c r="AG10" s="22"/>
      <c r="AH10" s="22"/>
      <c r="AI10" s="22"/>
      <c r="AJ10" s="22"/>
      <c r="AK10" s="22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ht="19.5" customHeight="1" x14ac:dyDescent="0.25">
      <c r="A11" s="11"/>
      <c r="B11" s="11"/>
      <c r="C11" s="11"/>
      <c r="D11" s="167" t="s">
        <v>40</v>
      </c>
      <c r="E11" s="144"/>
      <c r="F11" s="37">
        <v>63</v>
      </c>
      <c r="G11" s="39">
        <v>3</v>
      </c>
      <c r="H11" s="40">
        <v>0</v>
      </c>
      <c r="I11" s="42">
        <v>3</v>
      </c>
      <c r="J11" s="46">
        <v>0</v>
      </c>
      <c r="K11" s="48">
        <f>+I11/G11</f>
        <v>1</v>
      </c>
      <c r="L11" s="49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22"/>
      <c r="AD11" s="22"/>
      <c r="AE11" s="22"/>
      <c r="AF11" s="22"/>
      <c r="AG11" s="22"/>
      <c r="AH11" s="22"/>
      <c r="AI11" s="22"/>
      <c r="AJ11" s="22"/>
      <c r="AK11" s="22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ht="19.5" customHeight="1" x14ac:dyDescent="0.25">
      <c r="A12" s="11"/>
      <c r="B12" s="11"/>
      <c r="C12" s="11"/>
      <c r="D12" s="57" t="s">
        <v>38</v>
      </c>
      <c r="E12" s="58"/>
      <c r="F12" s="59">
        <f t="shared" ref="F12:J12" si="2">SUM(F6:F11)</f>
        <v>1040</v>
      </c>
      <c r="G12" s="59">
        <f t="shared" si="2"/>
        <v>30</v>
      </c>
      <c r="H12" s="59">
        <f t="shared" si="2"/>
        <v>0</v>
      </c>
      <c r="I12" s="60">
        <f t="shared" si="2"/>
        <v>18</v>
      </c>
      <c r="J12" s="62">
        <f t="shared" si="2"/>
        <v>12</v>
      </c>
      <c r="K12" s="63"/>
      <c r="L12" s="6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22"/>
      <c r="AD12" s="22"/>
      <c r="AE12" s="22"/>
      <c r="AF12" s="22"/>
      <c r="AG12" s="22"/>
      <c r="AH12" s="22"/>
      <c r="AI12" s="22"/>
      <c r="AJ12" s="22"/>
      <c r="AK12" s="22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24.75" customHeight="1" x14ac:dyDescent="0.2">
      <c r="A14" s="11"/>
      <c r="B14" s="161" t="s">
        <v>41</v>
      </c>
      <c r="C14" s="152"/>
      <c r="D14" s="163"/>
      <c r="E14" s="165" t="s">
        <v>42</v>
      </c>
      <c r="F14" s="152"/>
      <c r="G14" s="152"/>
      <c r="H14" s="152"/>
      <c r="I14" s="152"/>
      <c r="J14" s="153"/>
      <c r="K14" s="164" t="s">
        <v>43</v>
      </c>
      <c r="L14" s="152"/>
      <c r="M14" s="152"/>
      <c r="N14" s="152"/>
      <c r="O14" s="152"/>
      <c r="P14" s="152"/>
      <c r="Q14" s="152"/>
      <c r="R14" s="152"/>
      <c r="S14" s="152"/>
      <c r="T14" s="153"/>
      <c r="U14" s="166" t="s">
        <v>44</v>
      </c>
      <c r="V14" s="152"/>
      <c r="W14" s="152"/>
      <c r="X14" s="152"/>
      <c r="Y14" s="152"/>
      <c r="Z14" s="153"/>
      <c r="AA14" s="11"/>
      <c r="AB14" s="11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24.75" customHeight="1" x14ac:dyDescent="0.2">
      <c r="A15" s="11"/>
      <c r="B15" s="65" t="s">
        <v>45</v>
      </c>
      <c r="C15" s="66" t="s">
        <v>46</v>
      </c>
      <c r="D15" s="84" t="s">
        <v>47</v>
      </c>
      <c r="E15" s="86" t="s">
        <v>40</v>
      </c>
      <c r="F15" s="72" t="s">
        <v>61</v>
      </c>
      <c r="G15" s="72" t="s">
        <v>62</v>
      </c>
      <c r="H15" s="72" t="s">
        <v>63</v>
      </c>
      <c r="I15" s="72" t="s">
        <v>64</v>
      </c>
      <c r="J15" s="87" t="s">
        <v>53</v>
      </c>
      <c r="K15" s="86" t="s">
        <v>40</v>
      </c>
      <c r="L15" s="72" t="s">
        <v>61</v>
      </c>
      <c r="M15" s="72" t="s">
        <v>62</v>
      </c>
      <c r="N15" s="72" t="s">
        <v>63</v>
      </c>
      <c r="O15" s="72" t="s">
        <v>64</v>
      </c>
      <c r="P15" s="72" t="s">
        <v>65</v>
      </c>
      <c r="Q15" s="72" t="s">
        <v>53</v>
      </c>
      <c r="R15" s="73" t="s">
        <v>55</v>
      </c>
      <c r="S15" s="73" t="s">
        <v>56</v>
      </c>
      <c r="T15" s="74" t="s">
        <v>57</v>
      </c>
      <c r="U15" s="68" t="s">
        <v>40</v>
      </c>
      <c r="V15" s="69" t="s">
        <v>61</v>
      </c>
      <c r="W15" s="69" t="s">
        <v>62</v>
      </c>
      <c r="X15" s="69" t="s">
        <v>63</v>
      </c>
      <c r="Y15" s="69" t="s">
        <v>64</v>
      </c>
      <c r="Z15" s="70" t="s">
        <v>53</v>
      </c>
      <c r="AA15" s="11"/>
      <c r="AB15" s="11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24.75" customHeight="1" x14ac:dyDescent="0.2">
      <c r="A16" s="11"/>
      <c r="B16" s="75">
        <f>'PROYECTO II - 1º CURSO'!B16</f>
        <v>0</v>
      </c>
      <c r="C16" s="75">
        <f>'PROYECTO II - 1º CURSO'!C16</f>
        <v>0</v>
      </c>
      <c r="D16" s="75">
        <f>'PROYECTO II - 1º CURSO'!D16</f>
        <v>0</v>
      </c>
      <c r="E16" s="90"/>
      <c r="F16" s="91"/>
      <c r="G16" s="91"/>
      <c r="H16" s="91"/>
      <c r="I16" s="91"/>
      <c r="J16" s="92"/>
      <c r="K16" s="93"/>
      <c r="L16" s="85"/>
      <c r="M16" s="85"/>
      <c r="N16" s="85"/>
      <c r="O16" s="85"/>
      <c r="P16" s="94"/>
      <c r="Q16" s="85"/>
      <c r="R16" s="85"/>
      <c r="S16" s="85"/>
      <c r="T16" s="95"/>
      <c r="U16" s="88">
        <f t="shared" ref="U16:U23" si="3">((((E16*$E$24)+((K16*$K$24))+((Q16*$Q$24)*$Q$25)+((R16*$R$24)+(S16*$S$24)+(T16*$T$24))*$S$25))-1)</f>
        <v>-1</v>
      </c>
      <c r="V16" s="89">
        <f t="shared" ref="V16:V23" si="4">(((F16*$F$24)+((L16*$L$24)+((Q16*$Q$24)*$Q$25)+((R16*$R$24)+(S16*$S$24)+(T16*$T$24))*$S$25))-1)</f>
        <v>-1</v>
      </c>
      <c r="W16" s="89">
        <f t="shared" ref="W16:W23" si="5">(((G16*$G$24)+((M16*$M$24)*$G$25)+((Q16*$Q$24)+((R16*$R$24)+(S16*$S$24)+(T16*$T$24)))))-1</f>
        <v>-1</v>
      </c>
      <c r="X16" s="89">
        <f t="shared" ref="X16:X23" si="6">(((H16*$H$24)+((N16*$N$24)*$N$25)+((Q16*$Q$24))+((R16*$R$24)+(S16*$S$24)+(T16*$T$24))))-1</f>
        <v>-1</v>
      </c>
      <c r="Y16" s="89">
        <f t="shared" ref="Y16:Y23" si="7">(((I16*$I$24)+((O16*$O$24)*$G$25)+((Q16*$Q$24))+((R16*$R$24)+(S16*$S$24)+(T16*$T$24))))-1</f>
        <v>-1</v>
      </c>
      <c r="Z16" s="96">
        <f t="shared" ref="Z16:Z23" si="8">(((J16*$J$24)+((Q16*$Q$24)*$G$25)))</f>
        <v>0</v>
      </c>
      <c r="AA16" s="11"/>
      <c r="AB16" s="11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24.75" customHeight="1" x14ac:dyDescent="0.2">
      <c r="A17" s="11"/>
      <c r="B17" s="75">
        <f>'PROYECTO II - 1º CURSO'!B17</f>
        <v>0</v>
      </c>
      <c r="C17" s="75">
        <f>'PROYECTO II - 1º CURSO'!C17</f>
        <v>0</v>
      </c>
      <c r="D17" s="75">
        <f>'PROYECTO II - 1º CURSO'!D17</f>
        <v>0</v>
      </c>
      <c r="E17" s="90"/>
      <c r="F17" s="91"/>
      <c r="G17" s="91"/>
      <c r="H17" s="91"/>
      <c r="I17" s="91"/>
      <c r="J17" s="92"/>
      <c r="K17" s="93"/>
      <c r="L17" s="85"/>
      <c r="M17" s="85"/>
      <c r="N17" s="85"/>
      <c r="O17" s="85"/>
      <c r="P17" s="94"/>
      <c r="Q17" s="85"/>
      <c r="R17" s="85"/>
      <c r="S17" s="85"/>
      <c r="T17" s="95"/>
      <c r="U17" s="88">
        <f t="shared" si="3"/>
        <v>-1</v>
      </c>
      <c r="V17" s="89">
        <f t="shared" si="4"/>
        <v>-1</v>
      </c>
      <c r="W17" s="89">
        <f t="shared" si="5"/>
        <v>-1</v>
      </c>
      <c r="X17" s="89">
        <f t="shared" si="6"/>
        <v>-1</v>
      </c>
      <c r="Y17" s="89">
        <f t="shared" si="7"/>
        <v>-1</v>
      </c>
      <c r="Z17" s="96">
        <f t="shared" si="8"/>
        <v>0</v>
      </c>
      <c r="AA17" s="11"/>
      <c r="AB17" s="11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ht="24.75" customHeight="1" x14ac:dyDescent="0.2">
      <c r="A18" s="11"/>
      <c r="B18" s="75">
        <f>'PROYECTO II - 1º CURSO'!B18</f>
        <v>0</v>
      </c>
      <c r="C18" s="75">
        <f>'PROYECTO II - 1º CURSO'!C18</f>
        <v>0</v>
      </c>
      <c r="D18" s="75">
        <f>'PROYECTO II - 1º CURSO'!D18</f>
        <v>0</v>
      </c>
      <c r="E18" s="90"/>
      <c r="F18" s="91"/>
      <c r="G18" s="91"/>
      <c r="H18" s="91"/>
      <c r="I18" s="91"/>
      <c r="J18" s="92"/>
      <c r="K18" s="93"/>
      <c r="L18" s="85"/>
      <c r="M18" s="85"/>
      <c r="N18" s="85"/>
      <c r="O18" s="85"/>
      <c r="P18" s="94"/>
      <c r="Q18" s="85"/>
      <c r="R18" s="85"/>
      <c r="S18" s="85"/>
      <c r="T18" s="95"/>
      <c r="U18" s="88">
        <f t="shared" si="3"/>
        <v>-1</v>
      </c>
      <c r="V18" s="89">
        <f t="shared" si="4"/>
        <v>-1</v>
      </c>
      <c r="W18" s="89">
        <f t="shared" si="5"/>
        <v>-1</v>
      </c>
      <c r="X18" s="89">
        <f t="shared" si="6"/>
        <v>-1</v>
      </c>
      <c r="Y18" s="89">
        <f t="shared" si="7"/>
        <v>-1</v>
      </c>
      <c r="Z18" s="96">
        <f t="shared" si="8"/>
        <v>0</v>
      </c>
      <c r="AA18" s="11"/>
      <c r="AB18" s="11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ht="24.75" customHeight="1" x14ac:dyDescent="0.2">
      <c r="A19" s="11"/>
      <c r="B19" s="75">
        <f>'PROYECTO II - 1º CURSO'!B19</f>
        <v>0</v>
      </c>
      <c r="C19" s="75">
        <f>'PROYECTO II - 1º CURSO'!C19</f>
        <v>0</v>
      </c>
      <c r="D19" s="75">
        <f>'PROYECTO II - 1º CURSO'!D19</f>
        <v>0</v>
      </c>
      <c r="E19" s="90"/>
      <c r="F19" s="91"/>
      <c r="G19" s="91"/>
      <c r="H19" s="91"/>
      <c r="I19" s="91"/>
      <c r="J19" s="92"/>
      <c r="K19" s="93"/>
      <c r="L19" s="85"/>
      <c r="M19" s="85"/>
      <c r="N19" s="85"/>
      <c r="O19" s="85"/>
      <c r="P19" s="94"/>
      <c r="Q19" s="85"/>
      <c r="R19" s="85"/>
      <c r="S19" s="85"/>
      <c r="T19" s="95"/>
      <c r="U19" s="88">
        <f t="shared" si="3"/>
        <v>-1</v>
      </c>
      <c r="V19" s="89">
        <f t="shared" si="4"/>
        <v>-1</v>
      </c>
      <c r="W19" s="89">
        <f t="shared" si="5"/>
        <v>-1</v>
      </c>
      <c r="X19" s="89">
        <f t="shared" si="6"/>
        <v>-1</v>
      </c>
      <c r="Y19" s="89">
        <f t="shared" si="7"/>
        <v>-1</v>
      </c>
      <c r="Z19" s="96">
        <f t="shared" si="8"/>
        <v>0</v>
      </c>
      <c r="AA19" s="11"/>
      <c r="AB19" s="11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ht="24.75" customHeight="1" x14ac:dyDescent="0.2">
      <c r="A20" s="11"/>
      <c r="B20" s="75">
        <f>'PROYECTO II - 1º CURSO'!B20</f>
        <v>0</v>
      </c>
      <c r="C20" s="75">
        <f>'PROYECTO II - 1º CURSO'!C20</f>
        <v>0</v>
      </c>
      <c r="D20" s="75">
        <f>'PROYECTO II - 1º CURSO'!D20</f>
        <v>0</v>
      </c>
      <c r="E20" s="90"/>
      <c r="F20" s="91"/>
      <c r="G20" s="91"/>
      <c r="H20" s="91"/>
      <c r="I20" s="91"/>
      <c r="J20" s="92"/>
      <c r="K20" s="93"/>
      <c r="L20" s="85"/>
      <c r="M20" s="85"/>
      <c r="N20" s="85"/>
      <c r="O20" s="85"/>
      <c r="P20" s="94"/>
      <c r="Q20" s="85"/>
      <c r="R20" s="85"/>
      <c r="S20" s="85"/>
      <c r="T20" s="95"/>
      <c r="U20" s="88">
        <f t="shared" si="3"/>
        <v>-1</v>
      </c>
      <c r="V20" s="89">
        <f t="shared" si="4"/>
        <v>-1</v>
      </c>
      <c r="W20" s="89">
        <f t="shared" si="5"/>
        <v>-1</v>
      </c>
      <c r="X20" s="89">
        <f t="shared" si="6"/>
        <v>-1</v>
      </c>
      <c r="Y20" s="89">
        <f t="shared" si="7"/>
        <v>-1</v>
      </c>
      <c r="Z20" s="96">
        <f t="shared" si="8"/>
        <v>0</v>
      </c>
      <c r="AA20" s="11"/>
      <c r="AB20" s="11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24.75" customHeight="1" x14ac:dyDescent="0.2">
      <c r="A21" s="11"/>
      <c r="B21" s="75">
        <f>'PROYECTO II - 1º CURSO'!B21</f>
        <v>0</v>
      </c>
      <c r="C21" s="75">
        <f>'PROYECTO II - 1º CURSO'!C21</f>
        <v>0</v>
      </c>
      <c r="D21" s="75">
        <f>'PROYECTO II - 1º CURSO'!D21</f>
        <v>0</v>
      </c>
      <c r="E21" s="90"/>
      <c r="F21" s="91"/>
      <c r="G21" s="91"/>
      <c r="H21" s="91"/>
      <c r="I21" s="91"/>
      <c r="J21" s="92"/>
      <c r="K21" s="93"/>
      <c r="L21" s="85"/>
      <c r="M21" s="85"/>
      <c r="N21" s="85"/>
      <c r="O21" s="85"/>
      <c r="P21" s="94"/>
      <c r="Q21" s="85"/>
      <c r="R21" s="85"/>
      <c r="S21" s="85"/>
      <c r="T21" s="95"/>
      <c r="U21" s="88">
        <f t="shared" si="3"/>
        <v>-1</v>
      </c>
      <c r="V21" s="89">
        <f t="shared" si="4"/>
        <v>-1</v>
      </c>
      <c r="W21" s="89">
        <f t="shared" si="5"/>
        <v>-1</v>
      </c>
      <c r="X21" s="89">
        <f t="shared" si="6"/>
        <v>-1</v>
      </c>
      <c r="Y21" s="89">
        <f t="shared" si="7"/>
        <v>-1</v>
      </c>
      <c r="Z21" s="96">
        <f t="shared" si="8"/>
        <v>0</v>
      </c>
      <c r="AA21" s="11"/>
      <c r="AB21" s="11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ht="24.75" customHeight="1" x14ac:dyDescent="0.2">
      <c r="A22" s="11"/>
      <c r="B22" s="75">
        <f>'PROYECTO II - 1º CURSO'!B22</f>
        <v>0</v>
      </c>
      <c r="C22" s="75">
        <f>'PROYECTO II - 1º CURSO'!C22</f>
        <v>0</v>
      </c>
      <c r="D22" s="75">
        <f>'PROYECTO II - 1º CURSO'!D22</f>
        <v>0</v>
      </c>
      <c r="E22" s="90"/>
      <c r="F22" s="91"/>
      <c r="G22" s="91"/>
      <c r="H22" s="91"/>
      <c r="I22" s="91"/>
      <c r="J22" s="92"/>
      <c r="K22" s="93"/>
      <c r="L22" s="85"/>
      <c r="M22" s="85"/>
      <c r="N22" s="85"/>
      <c r="O22" s="85"/>
      <c r="P22" s="94"/>
      <c r="Q22" s="85"/>
      <c r="R22" s="85"/>
      <c r="S22" s="85"/>
      <c r="T22" s="95"/>
      <c r="U22" s="88">
        <f t="shared" si="3"/>
        <v>-1</v>
      </c>
      <c r="V22" s="89">
        <f t="shared" si="4"/>
        <v>-1</v>
      </c>
      <c r="W22" s="89">
        <f t="shared" si="5"/>
        <v>-1</v>
      </c>
      <c r="X22" s="89">
        <f t="shared" si="6"/>
        <v>-1</v>
      </c>
      <c r="Y22" s="89">
        <f t="shared" si="7"/>
        <v>-1</v>
      </c>
      <c r="Z22" s="96">
        <f t="shared" si="8"/>
        <v>0</v>
      </c>
      <c r="AA22" s="11"/>
      <c r="AB22" s="11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24.75" customHeight="1" x14ac:dyDescent="0.2">
      <c r="A23" s="11"/>
      <c r="B23" s="75">
        <f>'PROYECTO II - 1º CURSO'!B23</f>
        <v>0</v>
      </c>
      <c r="C23" s="75">
        <f>'PROYECTO II - 1º CURSO'!C23</f>
        <v>0</v>
      </c>
      <c r="D23" s="75">
        <f>'PROYECTO II - 1º CURSO'!D23</f>
        <v>0</v>
      </c>
      <c r="E23" s="90"/>
      <c r="F23" s="91"/>
      <c r="G23" s="91"/>
      <c r="H23" s="91"/>
      <c r="I23" s="91"/>
      <c r="J23" s="92"/>
      <c r="K23" s="93"/>
      <c r="L23" s="85"/>
      <c r="M23" s="85"/>
      <c r="N23" s="85"/>
      <c r="O23" s="85"/>
      <c r="P23" s="94"/>
      <c r="Q23" s="85"/>
      <c r="R23" s="85"/>
      <c r="S23" s="85"/>
      <c r="T23" s="95"/>
      <c r="U23" s="88">
        <f t="shared" si="3"/>
        <v>-1</v>
      </c>
      <c r="V23" s="89">
        <f t="shared" si="4"/>
        <v>-1</v>
      </c>
      <c r="W23" s="89">
        <f t="shared" si="5"/>
        <v>-1</v>
      </c>
      <c r="X23" s="89">
        <f t="shared" si="6"/>
        <v>-1</v>
      </c>
      <c r="Y23" s="89">
        <f t="shared" si="7"/>
        <v>-1</v>
      </c>
      <c r="Z23" s="96">
        <f t="shared" si="8"/>
        <v>0</v>
      </c>
      <c r="AA23" s="11"/>
      <c r="AB23" s="11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30" customHeight="1" x14ac:dyDescent="0.2">
      <c r="A24" s="129"/>
      <c r="B24" s="155" t="s">
        <v>87</v>
      </c>
      <c r="C24" s="156"/>
      <c r="D24" s="157"/>
      <c r="E24" s="132">
        <f>K11</f>
        <v>1</v>
      </c>
      <c r="F24" s="135">
        <f>K9</f>
        <v>1</v>
      </c>
      <c r="G24" s="135">
        <f>K6</f>
        <v>0.27272727272727271</v>
      </c>
      <c r="H24" s="135">
        <f t="shared" ref="H24:I24" si="9">K7</f>
        <v>0.33333333333333331</v>
      </c>
      <c r="I24" s="135">
        <f t="shared" si="9"/>
        <v>0.66666666666666663</v>
      </c>
      <c r="J24" s="137">
        <v>0.9</v>
      </c>
      <c r="K24" s="132">
        <f>L11</f>
        <v>0</v>
      </c>
      <c r="L24" s="135">
        <f>L9</f>
        <v>0</v>
      </c>
      <c r="M24" s="135">
        <f>L6</f>
        <v>0.72727272727272729</v>
      </c>
      <c r="N24" s="135">
        <f>L7</f>
        <v>0.66666666666666663</v>
      </c>
      <c r="O24" s="135">
        <f>L8</f>
        <v>0</v>
      </c>
      <c r="P24" s="139"/>
      <c r="Q24" s="120">
        <v>0.1</v>
      </c>
      <c r="R24" s="121">
        <v>0.1</v>
      </c>
      <c r="S24" s="121">
        <v>0.1</v>
      </c>
      <c r="T24" s="122">
        <v>0.1</v>
      </c>
      <c r="U24" s="129"/>
      <c r="V24" s="129"/>
      <c r="W24" s="129"/>
      <c r="X24" s="129"/>
      <c r="Y24" s="129"/>
      <c r="Z24" s="129"/>
      <c r="AA24" s="129"/>
      <c r="AB24" s="129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</row>
    <row r="25" spans="1:46" ht="30" customHeight="1" x14ac:dyDescent="0.25">
      <c r="A25" s="129"/>
      <c r="B25" s="158"/>
      <c r="C25" s="159"/>
      <c r="D25" s="160"/>
      <c r="E25" s="125"/>
      <c r="F25" s="126"/>
      <c r="G25" s="127">
        <v>0.6</v>
      </c>
      <c r="H25" s="126"/>
      <c r="I25" s="126"/>
      <c r="J25" s="128"/>
      <c r="K25" s="140" t="s">
        <v>65</v>
      </c>
      <c r="L25" s="126"/>
      <c r="M25" s="126"/>
      <c r="N25" s="127">
        <v>0.6</v>
      </c>
      <c r="O25" s="126"/>
      <c r="P25" s="126"/>
      <c r="Q25" s="131">
        <v>0.1</v>
      </c>
      <c r="R25" s="133" t="s">
        <v>65</v>
      </c>
      <c r="S25" s="134">
        <v>0.3</v>
      </c>
      <c r="T25" s="136"/>
      <c r="U25" s="129"/>
      <c r="V25" s="129"/>
      <c r="W25" s="129"/>
      <c r="X25" s="129"/>
      <c r="Y25" s="129"/>
      <c r="Z25" s="129"/>
      <c r="AA25" s="129"/>
      <c r="AB25" s="129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</row>
    <row r="26" spans="1:46" ht="15.75" customHeight="1" x14ac:dyDescent="0.25">
      <c r="A26" s="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5"/>
      <c r="AB26" s="5"/>
    </row>
    <row r="27" spans="1:46" ht="47.25" customHeigh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" t="s">
        <v>88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24.75" customHeight="1" x14ac:dyDescent="0.2">
      <c r="A28" s="11"/>
      <c r="B28" s="161" t="s">
        <v>41</v>
      </c>
      <c r="C28" s="152"/>
      <c r="D28" s="163"/>
      <c r="E28" s="165" t="s">
        <v>42</v>
      </c>
      <c r="F28" s="152"/>
      <c r="G28" s="152"/>
      <c r="H28" s="152"/>
      <c r="I28" s="152"/>
      <c r="J28" s="153"/>
      <c r="K28" s="164" t="s">
        <v>43</v>
      </c>
      <c r="L28" s="152"/>
      <c r="M28" s="152"/>
      <c r="N28" s="152"/>
      <c r="O28" s="152"/>
      <c r="P28" s="152"/>
      <c r="Q28" s="152"/>
      <c r="R28" s="152"/>
      <c r="S28" s="152"/>
      <c r="T28" s="153"/>
      <c r="U28" s="166" t="s">
        <v>44</v>
      </c>
      <c r="V28" s="152"/>
      <c r="W28" s="152"/>
      <c r="X28" s="152"/>
      <c r="Y28" s="152"/>
      <c r="Z28" s="153"/>
      <c r="AA28" s="11"/>
      <c r="AB28" s="11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 ht="24.75" customHeight="1" x14ac:dyDescent="0.2">
      <c r="A29" s="11"/>
      <c r="B29" s="65" t="s">
        <v>45</v>
      </c>
      <c r="C29" s="66" t="s">
        <v>46</v>
      </c>
      <c r="D29" s="84" t="s">
        <v>47</v>
      </c>
      <c r="E29" s="86" t="s">
        <v>40</v>
      </c>
      <c r="F29" s="72" t="s">
        <v>61</v>
      </c>
      <c r="G29" s="72" t="s">
        <v>62</v>
      </c>
      <c r="H29" s="72" t="s">
        <v>63</v>
      </c>
      <c r="I29" s="72" t="s">
        <v>64</v>
      </c>
      <c r="J29" s="87" t="s">
        <v>53</v>
      </c>
      <c r="K29" s="86" t="s">
        <v>40</v>
      </c>
      <c r="L29" s="72" t="s">
        <v>61</v>
      </c>
      <c r="M29" s="72" t="s">
        <v>62</v>
      </c>
      <c r="N29" s="72" t="s">
        <v>63</v>
      </c>
      <c r="O29" s="72" t="s">
        <v>64</v>
      </c>
      <c r="P29" s="72" t="s">
        <v>65</v>
      </c>
      <c r="Q29" s="72" t="s">
        <v>53</v>
      </c>
      <c r="R29" s="73" t="s">
        <v>55</v>
      </c>
      <c r="S29" s="73" t="s">
        <v>56</v>
      </c>
      <c r="T29" s="74" t="s">
        <v>57</v>
      </c>
      <c r="U29" s="68" t="s">
        <v>40</v>
      </c>
      <c r="V29" s="69" t="s">
        <v>61</v>
      </c>
      <c r="W29" s="69" t="s">
        <v>62</v>
      </c>
      <c r="X29" s="69" t="s">
        <v>63</v>
      </c>
      <c r="Y29" s="69" t="s">
        <v>64</v>
      </c>
      <c r="Z29" s="70" t="s">
        <v>53</v>
      </c>
      <c r="AA29" s="11"/>
      <c r="AB29" s="11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24.75" customHeight="1" x14ac:dyDescent="0.2">
      <c r="A30" s="11"/>
      <c r="B30" s="75">
        <f t="shared" ref="B30:D30" si="10">B16</f>
        <v>0</v>
      </c>
      <c r="C30" s="75">
        <f t="shared" si="10"/>
        <v>0</v>
      </c>
      <c r="D30" s="141">
        <f t="shared" si="10"/>
        <v>0</v>
      </c>
      <c r="E30" s="90"/>
      <c r="F30" s="91"/>
      <c r="G30" s="91"/>
      <c r="H30" s="91"/>
      <c r="I30" s="91"/>
      <c r="J30" s="92"/>
      <c r="K30" s="93"/>
      <c r="L30" s="85"/>
      <c r="M30" s="85"/>
      <c r="N30" s="85"/>
      <c r="O30" s="85"/>
      <c r="P30" s="94"/>
      <c r="Q30" s="85"/>
      <c r="R30" s="85"/>
      <c r="S30" s="85"/>
      <c r="T30" s="95"/>
      <c r="U30" s="88">
        <f t="shared" ref="U30:U37" si="11">((((E30*$E$24)+((K30*$K$24))+((Q30*$Q$24)*$Q$25)+((R30*$R$24)+(S30*$S$24)+(T30*$T$24))*$S$25))-1)</f>
        <v>-1</v>
      </c>
      <c r="V30" s="89">
        <f t="shared" ref="V30:V37" si="12">(((F30*$F$24)+((L30*$L$24)+((Q30*$Q$24)*$Q$25)+((R30*$R$24)+(S30*$S$24)+(T30*$T$24))*$S$25))-1)</f>
        <v>-1</v>
      </c>
      <c r="W30" s="89">
        <f t="shared" ref="W30:W37" si="13">(((G30*$G$24)+((M30*$M$24)*$G$25)+((Q30*$Q$24)+((R30*$R$24)+(S30*$S$24)+(T30*$T$24)))))-1</f>
        <v>-1</v>
      </c>
      <c r="X30" s="89">
        <f t="shared" ref="X30:X37" si="14">(((H30*$H$24)+((N30*$N$24)*$N$25)+((Q30*$Q$24))+((R30*$R$24)+(S30*$S$24)+(T30*$T$24))))-1</f>
        <v>-1</v>
      </c>
      <c r="Y30" s="89">
        <f t="shared" ref="Y30:Y37" si="15">(((I30*$I$24)+((O30*$O$24)*$G$25)+((Q30*$Q$24))+((R30*$R$24)+(S30*$S$24)+(T30*$T$24))))-1</f>
        <v>-1</v>
      </c>
      <c r="Z30" s="96">
        <f t="shared" ref="Z30:Z37" si="16">(((J30*$J$24)+((Q30*$Q$24)*$G$25)))</f>
        <v>0</v>
      </c>
      <c r="AA30" s="11"/>
      <c r="AB30" s="11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24.75" customHeight="1" x14ac:dyDescent="0.2">
      <c r="A31" s="11"/>
      <c r="B31" s="75">
        <f t="shared" ref="B31:D31" si="17">B17</f>
        <v>0</v>
      </c>
      <c r="C31" s="75">
        <f t="shared" si="17"/>
        <v>0</v>
      </c>
      <c r="D31" s="141">
        <f t="shared" si="17"/>
        <v>0</v>
      </c>
      <c r="E31" s="90"/>
      <c r="F31" s="91"/>
      <c r="G31" s="91"/>
      <c r="H31" s="91"/>
      <c r="I31" s="91"/>
      <c r="J31" s="92"/>
      <c r="K31" s="93"/>
      <c r="L31" s="85"/>
      <c r="M31" s="85"/>
      <c r="N31" s="85"/>
      <c r="O31" s="85"/>
      <c r="P31" s="94"/>
      <c r="Q31" s="85"/>
      <c r="R31" s="85"/>
      <c r="S31" s="85"/>
      <c r="T31" s="95"/>
      <c r="U31" s="88">
        <f t="shared" si="11"/>
        <v>-1</v>
      </c>
      <c r="V31" s="89">
        <f t="shared" si="12"/>
        <v>-1</v>
      </c>
      <c r="W31" s="89">
        <f t="shared" si="13"/>
        <v>-1</v>
      </c>
      <c r="X31" s="89">
        <f t="shared" si="14"/>
        <v>-1</v>
      </c>
      <c r="Y31" s="89">
        <f t="shared" si="15"/>
        <v>-1</v>
      </c>
      <c r="Z31" s="96">
        <f t="shared" si="16"/>
        <v>0</v>
      </c>
      <c r="AA31" s="11"/>
      <c r="AB31" s="11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ht="24.75" customHeight="1" x14ac:dyDescent="0.2">
      <c r="A32" s="11"/>
      <c r="B32" s="75">
        <f t="shared" ref="B32:D32" si="18">B18</f>
        <v>0</v>
      </c>
      <c r="C32" s="75">
        <f t="shared" si="18"/>
        <v>0</v>
      </c>
      <c r="D32" s="141">
        <f t="shared" si="18"/>
        <v>0</v>
      </c>
      <c r="E32" s="90"/>
      <c r="F32" s="91"/>
      <c r="G32" s="91"/>
      <c r="H32" s="91"/>
      <c r="I32" s="91"/>
      <c r="J32" s="92"/>
      <c r="K32" s="93"/>
      <c r="L32" s="85"/>
      <c r="M32" s="85"/>
      <c r="N32" s="85"/>
      <c r="O32" s="85"/>
      <c r="P32" s="94"/>
      <c r="Q32" s="85"/>
      <c r="R32" s="85"/>
      <c r="S32" s="85"/>
      <c r="T32" s="95"/>
      <c r="U32" s="88">
        <f t="shared" si="11"/>
        <v>-1</v>
      </c>
      <c r="V32" s="89">
        <f t="shared" si="12"/>
        <v>-1</v>
      </c>
      <c r="W32" s="89">
        <f t="shared" si="13"/>
        <v>-1</v>
      </c>
      <c r="X32" s="89">
        <f t="shared" si="14"/>
        <v>-1</v>
      </c>
      <c r="Y32" s="89">
        <f t="shared" si="15"/>
        <v>-1</v>
      </c>
      <c r="Z32" s="96">
        <f t="shared" si="16"/>
        <v>0</v>
      </c>
      <c r="AA32" s="11"/>
      <c r="AB32" s="11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</row>
    <row r="33" spans="1:46" ht="24.75" customHeight="1" x14ac:dyDescent="0.2">
      <c r="A33" s="11"/>
      <c r="B33" s="75">
        <f t="shared" ref="B33:D33" si="19">B19</f>
        <v>0</v>
      </c>
      <c r="C33" s="75">
        <f t="shared" si="19"/>
        <v>0</v>
      </c>
      <c r="D33" s="141">
        <f t="shared" si="19"/>
        <v>0</v>
      </c>
      <c r="E33" s="90"/>
      <c r="F33" s="91"/>
      <c r="G33" s="91"/>
      <c r="H33" s="91"/>
      <c r="I33" s="91"/>
      <c r="J33" s="92"/>
      <c r="K33" s="93"/>
      <c r="L33" s="85"/>
      <c r="M33" s="85"/>
      <c r="N33" s="85"/>
      <c r="O33" s="85"/>
      <c r="P33" s="94"/>
      <c r="Q33" s="85"/>
      <c r="R33" s="85"/>
      <c r="S33" s="85"/>
      <c r="T33" s="95"/>
      <c r="U33" s="88">
        <f t="shared" si="11"/>
        <v>-1</v>
      </c>
      <c r="V33" s="89">
        <f t="shared" si="12"/>
        <v>-1</v>
      </c>
      <c r="W33" s="89">
        <f t="shared" si="13"/>
        <v>-1</v>
      </c>
      <c r="X33" s="89">
        <f t="shared" si="14"/>
        <v>-1</v>
      </c>
      <c r="Y33" s="89">
        <f t="shared" si="15"/>
        <v>-1</v>
      </c>
      <c r="Z33" s="96">
        <f t="shared" si="16"/>
        <v>0</v>
      </c>
      <c r="AA33" s="11"/>
      <c r="AB33" s="1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24.75" customHeight="1" x14ac:dyDescent="0.2">
      <c r="A34" s="11"/>
      <c r="B34" s="75">
        <f t="shared" ref="B34:D34" si="20">B20</f>
        <v>0</v>
      </c>
      <c r="C34" s="75">
        <f t="shared" si="20"/>
        <v>0</v>
      </c>
      <c r="D34" s="141">
        <f t="shared" si="20"/>
        <v>0</v>
      </c>
      <c r="E34" s="90"/>
      <c r="F34" s="91"/>
      <c r="G34" s="91"/>
      <c r="H34" s="91"/>
      <c r="I34" s="91"/>
      <c r="J34" s="92"/>
      <c r="K34" s="93"/>
      <c r="L34" s="85"/>
      <c r="M34" s="85"/>
      <c r="N34" s="85"/>
      <c r="O34" s="85"/>
      <c r="P34" s="94"/>
      <c r="Q34" s="85"/>
      <c r="R34" s="85"/>
      <c r="S34" s="85"/>
      <c r="T34" s="95"/>
      <c r="U34" s="88">
        <f t="shared" si="11"/>
        <v>-1</v>
      </c>
      <c r="V34" s="89">
        <f t="shared" si="12"/>
        <v>-1</v>
      </c>
      <c r="W34" s="89">
        <f t="shared" si="13"/>
        <v>-1</v>
      </c>
      <c r="X34" s="89">
        <f t="shared" si="14"/>
        <v>-1</v>
      </c>
      <c r="Y34" s="89">
        <f t="shared" si="15"/>
        <v>-1</v>
      </c>
      <c r="Z34" s="96">
        <f t="shared" si="16"/>
        <v>0</v>
      </c>
      <c r="AA34" s="11"/>
      <c r="AB34" s="11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24.75" customHeight="1" x14ac:dyDescent="0.2">
      <c r="A35" s="11"/>
      <c r="B35" s="75">
        <f t="shared" ref="B35:D35" si="21">B21</f>
        <v>0</v>
      </c>
      <c r="C35" s="75">
        <f t="shared" si="21"/>
        <v>0</v>
      </c>
      <c r="D35" s="141">
        <f t="shared" si="21"/>
        <v>0</v>
      </c>
      <c r="E35" s="90"/>
      <c r="F35" s="91"/>
      <c r="G35" s="91"/>
      <c r="H35" s="91"/>
      <c r="I35" s="91"/>
      <c r="J35" s="92"/>
      <c r="K35" s="93"/>
      <c r="L35" s="85"/>
      <c r="M35" s="85"/>
      <c r="N35" s="85"/>
      <c r="O35" s="85"/>
      <c r="P35" s="94"/>
      <c r="Q35" s="85"/>
      <c r="R35" s="85"/>
      <c r="S35" s="85"/>
      <c r="T35" s="95"/>
      <c r="U35" s="88">
        <f t="shared" si="11"/>
        <v>-1</v>
      </c>
      <c r="V35" s="89">
        <f t="shared" si="12"/>
        <v>-1</v>
      </c>
      <c r="W35" s="89">
        <f t="shared" si="13"/>
        <v>-1</v>
      </c>
      <c r="X35" s="89">
        <f t="shared" si="14"/>
        <v>-1</v>
      </c>
      <c r="Y35" s="89">
        <f t="shared" si="15"/>
        <v>-1</v>
      </c>
      <c r="Z35" s="96">
        <f t="shared" si="16"/>
        <v>0</v>
      </c>
      <c r="AA35" s="11"/>
      <c r="AB35" s="11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1:46" ht="24.75" customHeight="1" x14ac:dyDescent="0.2">
      <c r="A36" s="11"/>
      <c r="B36" s="75">
        <f t="shared" ref="B36:D36" si="22">B22</f>
        <v>0</v>
      </c>
      <c r="C36" s="75">
        <f t="shared" si="22"/>
        <v>0</v>
      </c>
      <c r="D36" s="141">
        <f t="shared" si="22"/>
        <v>0</v>
      </c>
      <c r="E36" s="90"/>
      <c r="F36" s="91"/>
      <c r="G36" s="91"/>
      <c r="H36" s="91"/>
      <c r="I36" s="91"/>
      <c r="J36" s="92"/>
      <c r="K36" s="93"/>
      <c r="L36" s="85"/>
      <c r="M36" s="85"/>
      <c r="N36" s="85"/>
      <c r="O36" s="85"/>
      <c r="P36" s="94"/>
      <c r="Q36" s="85"/>
      <c r="R36" s="85"/>
      <c r="S36" s="85"/>
      <c r="T36" s="95"/>
      <c r="U36" s="88">
        <f t="shared" si="11"/>
        <v>-1</v>
      </c>
      <c r="V36" s="89">
        <f t="shared" si="12"/>
        <v>-1</v>
      </c>
      <c r="W36" s="89">
        <f t="shared" si="13"/>
        <v>-1</v>
      </c>
      <c r="X36" s="89">
        <f t="shared" si="14"/>
        <v>-1</v>
      </c>
      <c r="Y36" s="89">
        <f t="shared" si="15"/>
        <v>-1</v>
      </c>
      <c r="Z36" s="96">
        <f t="shared" si="16"/>
        <v>0</v>
      </c>
      <c r="AA36" s="11"/>
      <c r="AB36" s="11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1:46" ht="24.75" customHeight="1" x14ac:dyDescent="0.2">
      <c r="A37" s="11"/>
      <c r="B37" s="75">
        <f t="shared" ref="B37:D37" si="23">B23</f>
        <v>0</v>
      </c>
      <c r="C37" s="75">
        <f t="shared" si="23"/>
        <v>0</v>
      </c>
      <c r="D37" s="141">
        <f t="shared" si="23"/>
        <v>0</v>
      </c>
      <c r="E37" s="90"/>
      <c r="F37" s="91"/>
      <c r="G37" s="91"/>
      <c r="H37" s="91"/>
      <c r="I37" s="91"/>
      <c r="J37" s="92"/>
      <c r="K37" s="93"/>
      <c r="L37" s="85"/>
      <c r="M37" s="85"/>
      <c r="N37" s="85"/>
      <c r="O37" s="85"/>
      <c r="P37" s="94"/>
      <c r="Q37" s="85"/>
      <c r="R37" s="85"/>
      <c r="S37" s="85"/>
      <c r="T37" s="95"/>
      <c r="U37" s="88">
        <f t="shared" si="11"/>
        <v>-1</v>
      </c>
      <c r="V37" s="89">
        <f t="shared" si="12"/>
        <v>-1</v>
      </c>
      <c r="W37" s="89">
        <f t="shared" si="13"/>
        <v>-1</v>
      </c>
      <c r="X37" s="89">
        <f t="shared" si="14"/>
        <v>-1</v>
      </c>
      <c r="Y37" s="89">
        <f t="shared" si="15"/>
        <v>-1</v>
      </c>
      <c r="Z37" s="96">
        <f t="shared" si="16"/>
        <v>0</v>
      </c>
      <c r="AA37" s="11"/>
      <c r="AB37" s="11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</row>
    <row r="38" spans="1:46" ht="30" customHeight="1" x14ac:dyDescent="0.2">
      <c r="A38" s="129"/>
      <c r="B38" s="155" t="s">
        <v>87</v>
      </c>
      <c r="C38" s="156"/>
      <c r="D38" s="157"/>
      <c r="E38" s="132">
        <f t="shared" ref="E38:O38" si="24">E24</f>
        <v>1</v>
      </c>
      <c r="F38" s="132">
        <f t="shared" si="24"/>
        <v>1</v>
      </c>
      <c r="G38" s="132">
        <f t="shared" si="24"/>
        <v>0.27272727272727271</v>
      </c>
      <c r="H38" s="132">
        <f t="shared" si="24"/>
        <v>0.33333333333333331</v>
      </c>
      <c r="I38" s="132">
        <f t="shared" si="24"/>
        <v>0.66666666666666663</v>
      </c>
      <c r="J38" s="132">
        <f t="shared" si="24"/>
        <v>0.9</v>
      </c>
      <c r="K38" s="132">
        <f t="shared" si="24"/>
        <v>0</v>
      </c>
      <c r="L38" s="132">
        <f t="shared" si="24"/>
        <v>0</v>
      </c>
      <c r="M38" s="132">
        <f t="shared" si="24"/>
        <v>0.72727272727272729</v>
      </c>
      <c r="N38" s="132">
        <f t="shared" si="24"/>
        <v>0.66666666666666663</v>
      </c>
      <c r="O38" s="132">
        <f t="shared" si="24"/>
        <v>0</v>
      </c>
      <c r="P38" s="139"/>
      <c r="Q38" s="120">
        <v>0.1</v>
      </c>
      <c r="R38" s="121">
        <v>0.1</v>
      </c>
      <c r="S38" s="121">
        <v>0.1</v>
      </c>
      <c r="T38" s="122">
        <v>0.1</v>
      </c>
      <c r="U38" s="129"/>
      <c r="V38" s="129"/>
      <c r="W38" s="129"/>
      <c r="X38" s="129"/>
      <c r="Y38" s="129"/>
      <c r="Z38" s="129"/>
      <c r="AA38" s="129"/>
      <c r="AB38" s="129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</row>
    <row r="39" spans="1:46" ht="30" customHeight="1" x14ac:dyDescent="0.25">
      <c r="A39" s="129"/>
      <c r="B39" s="158"/>
      <c r="C39" s="159"/>
      <c r="D39" s="160"/>
      <c r="E39" s="125"/>
      <c r="F39" s="126"/>
      <c r="G39" s="127">
        <v>0.6</v>
      </c>
      <c r="H39" s="126"/>
      <c r="I39" s="126"/>
      <c r="J39" s="128"/>
      <c r="K39" s="140" t="s">
        <v>65</v>
      </c>
      <c r="L39" s="126"/>
      <c r="M39" s="126"/>
      <c r="N39" s="127">
        <v>0.6</v>
      </c>
      <c r="O39" s="126"/>
      <c r="P39" s="126"/>
      <c r="Q39" s="131">
        <v>0.1</v>
      </c>
      <c r="R39" s="133" t="s">
        <v>65</v>
      </c>
      <c r="S39" s="134">
        <v>0.3</v>
      </c>
      <c r="T39" s="136"/>
      <c r="U39" s="129"/>
      <c r="V39" s="129"/>
      <c r="W39" s="129"/>
      <c r="X39" s="129"/>
      <c r="Y39" s="129"/>
      <c r="Z39" s="129"/>
      <c r="AA39" s="129"/>
      <c r="AB39" s="129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</row>
    <row r="40" spans="1:46" ht="15.75" customHeight="1" x14ac:dyDescent="0.25">
      <c r="A40" s="5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5"/>
      <c r="AB40" s="5"/>
    </row>
    <row r="41" spans="1:46" ht="48" customHeight="1" x14ac:dyDescent="0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3" t="s">
        <v>89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24.75" customHeight="1" x14ac:dyDescent="0.2">
      <c r="A42" s="11"/>
      <c r="B42" s="161" t="s">
        <v>41</v>
      </c>
      <c r="C42" s="152"/>
      <c r="D42" s="163"/>
      <c r="E42" s="165" t="s">
        <v>42</v>
      </c>
      <c r="F42" s="152"/>
      <c r="G42" s="152"/>
      <c r="H42" s="152"/>
      <c r="I42" s="152"/>
      <c r="J42" s="153"/>
      <c r="K42" s="164" t="s">
        <v>43</v>
      </c>
      <c r="L42" s="152"/>
      <c r="M42" s="152"/>
      <c r="N42" s="152"/>
      <c r="O42" s="152"/>
      <c r="P42" s="152"/>
      <c r="Q42" s="152"/>
      <c r="R42" s="152"/>
      <c r="S42" s="152"/>
      <c r="T42" s="153"/>
      <c r="U42" s="166" t="s">
        <v>44</v>
      </c>
      <c r="V42" s="152"/>
      <c r="W42" s="152"/>
      <c r="X42" s="152"/>
      <c r="Y42" s="152"/>
      <c r="Z42" s="153"/>
      <c r="AA42" s="11"/>
      <c r="AB42" s="11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</row>
    <row r="43" spans="1:46" ht="24.75" customHeight="1" x14ac:dyDescent="0.2">
      <c r="A43" s="11"/>
      <c r="B43" s="65" t="s">
        <v>45</v>
      </c>
      <c r="C43" s="66" t="s">
        <v>46</v>
      </c>
      <c r="D43" s="84" t="s">
        <v>47</v>
      </c>
      <c r="E43" s="86" t="s">
        <v>40</v>
      </c>
      <c r="F43" s="72" t="s">
        <v>61</v>
      </c>
      <c r="G43" s="72" t="s">
        <v>62</v>
      </c>
      <c r="H43" s="72" t="s">
        <v>63</v>
      </c>
      <c r="I43" s="72" t="s">
        <v>64</v>
      </c>
      <c r="J43" s="87" t="s">
        <v>53</v>
      </c>
      <c r="K43" s="86" t="s">
        <v>40</v>
      </c>
      <c r="L43" s="72" t="s">
        <v>61</v>
      </c>
      <c r="M43" s="72" t="s">
        <v>62</v>
      </c>
      <c r="N43" s="72" t="s">
        <v>63</v>
      </c>
      <c r="O43" s="72" t="s">
        <v>64</v>
      </c>
      <c r="P43" s="72" t="s">
        <v>65</v>
      </c>
      <c r="Q43" s="72" t="s">
        <v>53</v>
      </c>
      <c r="R43" s="73" t="s">
        <v>55</v>
      </c>
      <c r="S43" s="73" t="s">
        <v>56</v>
      </c>
      <c r="T43" s="74" t="s">
        <v>57</v>
      </c>
      <c r="U43" s="68" t="s">
        <v>40</v>
      </c>
      <c r="V43" s="69" t="s">
        <v>61</v>
      </c>
      <c r="W43" s="69" t="s">
        <v>62</v>
      </c>
      <c r="X43" s="69" t="s">
        <v>63</v>
      </c>
      <c r="Y43" s="69" t="s">
        <v>64</v>
      </c>
      <c r="Z43" s="70" t="s">
        <v>53</v>
      </c>
      <c r="AA43" s="11"/>
      <c r="AB43" s="11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</row>
    <row r="44" spans="1:46" ht="24.75" customHeight="1" x14ac:dyDescent="0.2">
      <c r="A44" s="11"/>
      <c r="B44" s="75">
        <f t="shared" ref="B44:D44" si="25">B30</f>
        <v>0</v>
      </c>
      <c r="C44" s="75">
        <f t="shared" si="25"/>
        <v>0</v>
      </c>
      <c r="D44" s="141">
        <f t="shared" si="25"/>
        <v>0</v>
      </c>
      <c r="E44" s="90"/>
      <c r="F44" s="91"/>
      <c r="G44" s="91"/>
      <c r="H44" s="91"/>
      <c r="I44" s="91"/>
      <c r="J44" s="92"/>
      <c r="K44" s="93"/>
      <c r="L44" s="85"/>
      <c r="M44" s="85"/>
      <c r="N44" s="85"/>
      <c r="O44" s="85"/>
      <c r="P44" s="94"/>
      <c r="Q44" s="85"/>
      <c r="R44" s="85"/>
      <c r="S44" s="85"/>
      <c r="T44" s="95"/>
      <c r="U44" s="88">
        <f t="shared" ref="U44:U51" si="26">((((E44*$E$24)+((K44*$K$24))+((Q44*$Q$24)*$Q$25)+((R44*$R$24)+(S44*$S$24)+(T44*$T$24))*$S$25))-1)</f>
        <v>-1</v>
      </c>
      <c r="V44" s="89">
        <f t="shared" ref="V44:V51" si="27">(((F44*$F$24)+((L44*$L$24)+((Q44*$Q$24)*$Q$25)+((R44*$R$24)+(S44*$S$24)+(T44*$T$24))*$S$25))-1)</f>
        <v>-1</v>
      </c>
      <c r="W44" s="89">
        <f t="shared" ref="W44:W51" si="28">(((G44*$G$24)+((M44*$M$24)*$G$25)+((Q44*$Q$24)+((R44*$R$24)+(S44*$S$24)+(T44*$T$24)))))-1</f>
        <v>-1</v>
      </c>
      <c r="X44" s="89">
        <f t="shared" ref="X44:X51" si="29">(((H44*$H$24)+((N44*$N$24)*$N$25)+((Q44*$Q$24))+((R44*$R$24)+(S44*$S$24)+(T44*$T$24))))-1</f>
        <v>-1</v>
      </c>
      <c r="Y44" s="89">
        <f t="shared" ref="Y44:Y51" si="30">(((I44*$I$24)+((O44*$O$24)*$G$25)+((Q44*$Q$24))+((R44*$R$24)+(S44*$S$24)+(T44*$T$24))))-1</f>
        <v>-1</v>
      </c>
      <c r="Z44" s="96">
        <f t="shared" ref="Z44:Z51" si="31">(((J44*$J$24)+((Q44*$Q$24)*$G$25)))</f>
        <v>0</v>
      </c>
      <c r="AA44" s="11"/>
      <c r="AB44" s="11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1:46" ht="24.75" customHeight="1" x14ac:dyDescent="0.2">
      <c r="A45" s="11"/>
      <c r="B45" s="75">
        <f t="shared" ref="B45:D45" si="32">B31</f>
        <v>0</v>
      </c>
      <c r="C45" s="75">
        <f t="shared" si="32"/>
        <v>0</v>
      </c>
      <c r="D45" s="141">
        <f t="shared" si="32"/>
        <v>0</v>
      </c>
      <c r="E45" s="90"/>
      <c r="F45" s="91"/>
      <c r="G45" s="91"/>
      <c r="H45" s="91"/>
      <c r="I45" s="91"/>
      <c r="J45" s="92"/>
      <c r="K45" s="93"/>
      <c r="L45" s="85"/>
      <c r="M45" s="85"/>
      <c r="N45" s="85"/>
      <c r="O45" s="85"/>
      <c r="P45" s="94"/>
      <c r="Q45" s="85"/>
      <c r="R45" s="85"/>
      <c r="S45" s="85"/>
      <c r="T45" s="95"/>
      <c r="U45" s="88">
        <f t="shared" si="26"/>
        <v>-1</v>
      </c>
      <c r="V45" s="89">
        <f t="shared" si="27"/>
        <v>-1</v>
      </c>
      <c r="W45" s="89">
        <f t="shared" si="28"/>
        <v>-1</v>
      </c>
      <c r="X45" s="89">
        <f t="shared" si="29"/>
        <v>-1</v>
      </c>
      <c r="Y45" s="89">
        <f t="shared" si="30"/>
        <v>-1</v>
      </c>
      <c r="Z45" s="96">
        <f t="shared" si="31"/>
        <v>0</v>
      </c>
      <c r="AA45" s="11"/>
      <c r="AB45" s="11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1:46" ht="24.75" customHeight="1" x14ac:dyDescent="0.2">
      <c r="A46" s="11"/>
      <c r="B46" s="75">
        <f t="shared" ref="B46:D46" si="33">B32</f>
        <v>0</v>
      </c>
      <c r="C46" s="75">
        <f t="shared" si="33"/>
        <v>0</v>
      </c>
      <c r="D46" s="141">
        <f t="shared" si="33"/>
        <v>0</v>
      </c>
      <c r="E46" s="90"/>
      <c r="F46" s="91"/>
      <c r="G46" s="91"/>
      <c r="H46" s="91"/>
      <c r="I46" s="91"/>
      <c r="J46" s="92"/>
      <c r="K46" s="93"/>
      <c r="L46" s="85"/>
      <c r="M46" s="85"/>
      <c r="N46" s="85"/>
      <c r="O46" s="85"/>
      <c r="P46" s="94"/>
      <c r="Q46" s="85"/>
      <c r="R46" s="85"/>
      <c r="S46" s="85"/>
      <c r="T46" s="95"/>
      <c r="U46" s="88">
        <f t="shared" si="26"/>
        <v>-1</v>
      </c>
      <c r="V46" s="89">
        <f t="shared" si="27"/>
        <v>-1</v>
      </c>
      <c r="W46" s="89">
        <f t="shared" si="28"/>
        <v>-1</v>
      </c>
      <c r="X46" s="89">
        <f t="shared" si="29"/>
        <v>-1</v>
      </c>
      <c r="Y46" s="89">
        <f t="shared" si="30"/>
        <v>-1</v>
      </c>
      <c r="Z46" s="96">
        <f t="shared" si="31"/>
        <v>0</v>
      </c>
      <c r="AA46" s="11"/>
      <c r="AB46" s="11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1:46" ht="24.75" customHeight="1" x14ac:dyDescent="0.2">
      <c r="A47" s="11"/>
      <c r="B47" s="75">
        <f t="shared" ref="B47:D47" si="34">B33</f>
        <v>0</v>
      </c>
      <c r="C47" s="75">
        <f t="shared" si="34"/>
        <v>0</v>
      </c>
      <c r="D47" s="141">
        <f t="shared" si="34"/>
        <v>0</v>
      </c>
      <c r="E47" s="90"/>
      <c r="F47" s="91"/>
      <c r="G47" s="91"/>
      <c r="H47" s="91"/>
      <c r="I47" s="91"/>
      <c r="J47" s="92"/>
      <c r="K47" s="93"/>
      <c r="L47" s="85"/>
      <c r="M47" s="85"/>
      <c r="N47" s="85"/>
      <c r="O47" s="85"/>
      <c r="P47" s="94"/>
      <c r="Q47" s="85"/>
      <c r="R47" s="85"/>
      <c r="S47" s="85"/>
      <c r="T47" s="95"/>
      <c r="U47" s="88">
        <f t="shared" si="26"/>
        <v>-1</v>
      </c>
      <c r="V47" s="89">
        <f t="shared" si="27"/>
        <v>-1</v>
      </c>
      <c r="W47" s="89">
        <f t="shared" si="28"/>
        <v>-1</v>
      </c>
      <c r="X47" s="89">
        <f t="shared" si="29"/>
        <v>-1</v>
      </c>
      <c r="Y47" s="89">
        <f t="shared" si="30"/>
        <v>-1</v>
      </c>
      <c r="Z47" s="96">
        <f t="shared" si="31"/>
        <v>0</v>
      </c>
      <c r="AA47" s="11"/>
      <c r="AB47" s="11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1:46" ht="24.75" customHeight="1" x14ac:dyDescent="0.2">
      <c r="A48" s="11"/>
      <c r="B48" s="75">
        <f t="shared" ref="B48:D48" si="35">B34</f>
        <v>0</v>
      </c>
      <c r="C48" s="75">
        <f t="shared" si="35"/>
        <v>0</v>
      </c>
      <c r="D48" s="141">
        <f t="shared" si="35"/>
        <v>0</v>
      </c>
      <c r="E48" s="90"/>
      <c r="F48" s="91"/>
      <c r="G48" s="91"/>
      <c r="H48" s="91"/>
      <c r="I48" s="91"/>
      <c r="J48" s="92"/>
      <c r="K48" s="93"/>
      <c r="L48" s="85"/>
      <c r="M48" s="85"/>
      <c r="N48" s="85"/>
      <c r="O48" s="85"/>
      <c r="P48" s="94"/>
      <c r="Q48" s="85"/>
      <c r="R48" s="85"/>
      <c r="S48" s="85"/>
      <c r="T48" s="95"/>
      <c r="U48" s="88">
        <f t="shared" si="26"/>
        <v>-1</v>
      </c>
      <c r="V48" s="89">
        <f t="shared" si="27"/>
        <v>-1</v>
      </c>
      <c r="W48" s="89">
        <f t="shared" si="28"/>
        <v>-1</v>
      </c>
      <c r="X48" s="89">
        <f t="shared" si="29"/>
        <v>-1</v>
      </c>
      <c r="Y48" s="89">
        <f t="shared" si="30"/>
        <v>-1</v>
      </c>
      <c r="Z48" s="96">
        <f t="shared" si="31"/>
        <v>0</v>
      </c>
      <c r="AA48" s="11"/>
      <c r="AB48" s="11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:46" ht="24.75" customHeight="1" x14ac:dyDescent="0.2">
      <c r="A49" s="11"/>
      <c r="B49" s="75">
        <f t="shared" ref="B49:D49" si="36">B35</f>
        <v>0</v>
      </c>
      <c r="C49" s="75">
        <f t="shared" si="36"/>
        <v>0</v>
      </c>
      <c r="D49" s="141">
        <f t="shared" si="36"/>
        <v>0</v>
      </c>
      <c r="E49" s="90"/>
      <c r="F49" s="91"/>
      <c r="G49" s="91"/>
      <c r="H49" s="91"/>
      <c r="I49" s="91"/>
      <c r="J49" s="92"/>
      <c r="K49" s="93"/>
      <c r="L49" s="85"/>
      <c r="M49" s="85"/>
      <c r="N49" s="85"/>
      <c r="O49" s="85"/>
      <c r="P49" s="94"/>
      <c r="Q49" s="85"/>
      <c r="R49" s="85"/>
      <c r="S49" s="85"/>
      <c r="T49" s="95"/>
      <c r="U49" s="88">
        <f t="shared" si="26"/>
        <v>-1</v>
      </c>
      <c r="V49" s="89">
        <f t="shared" si="27"/>
        <v>-1</v>
      </c>
      <c r="W49" s="89">
        <f t="shared" si="28"/>
        <v>-1</v>
      </c>
      <c r="X49" s="89">
        <f t="shared" si="29"/>
        <v>-1</v>
      </c>
      <c r="Y49" s="89">
        <f t="shared" si="30"/>
        <v>-1</v>
      </c>
      <c r="Z49" s="96">
        <f t="shared" si="31"/>
        <v>0</v>
      </c>
      <c r="AA49" s="11"/>
      <c r="AB49" s="11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1:46" ht="24.75" customHeight="1" x14ac:dyDescent="0.2">
      <c r="A50" s="11"/>
      <c r="B50" s="75">
        <f t="shared" ref="B50:D50" si="37">B36</f>
        <v>0</v>
      </c>
      <c r="C50" s="75">
        <f t="shared" si="37"/>
        <v>0</v>
      </c>
      <c r="D50" s="141">
        <f t="shared" si="37"/>
        <v>0</v>
      </c>
      <c r="E50" s="90"/>
      <c r="F50" s="91"/>
      <c r="G50" s="91"/>
      <c r="H50" s="91"/>
      <c r="I50" s="91"/>
      <c r="J50" s="92"/>
      <c r="K50" s="93"/>
      <c r="L50" s="85"/>
      <c r="M50" s="85"/>
      <c r="N50" s="85"/>
      <c r="O50" s="85"/>
      <c r="P50" s="94"/>
      <c r="Q50" s="85"/>
      <c r="R50" s="85"/>
      <c r="S50" s="85"/>
      <c r="T50" s="95"/>
      <c r="U50" s="88">
        <f t="shared" si="26"/>
        <v>-1</v>
      </c>
      <c r="V50" s="89">
        <f t="shared" si="27"/>
        <v>-1</v>
      </c>
      <c r="W50" s="89">
        <f t="shared" si="28"/>
        <v>-1</v>
      </c>
      <c r="X50" s="89">
        <f t="shared" si="29"/>
        <v>-1</v>
      </c>
      <c r="Y50" s="89">
        <f t="shared" si="30"/>
        <v>-1</v>
      </c>
      <c r="Z50" s="96">
        <f t="shared" si="31"/>
        <v>0</v>
      </c>
      <c r="AA50" s="11"/>
      <c r="AB50" s="11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1:46" ht="24.75" customHeight="1" x14ac:dyDescent="0.2">
      <c r="A51" s="11"/>
      <c r="B51" s="75">
        <f t="shared" ref="B51:D51" si="38">B37</f>
        <v>0</v>
      </c>
      <c r="C51" s="75">
        <f t="shared" si="38"/>
        <v>0</v>
      </c>
      <c r="D51" s="141">
        <f t="shared" si="38"/>
        <v>0</v>
      </c>
      <c r="E51" s="90"/>
      <c r="F51" s="91"/>
      <c r="G51" s="91"/>
      <c r="H51" s="91"/>
      <c r="I51" s="91"/>
      <c r="J51" s="92"/>
      <c r="K51" s="93"/>
      <c r="L51" s="85"/>
      <c r="M51" s="85"/>
      <c r="N51" s="85"/>
      <c r="O51" s="85"/>
      <c r="P51" s="94"/>
      <c r="Q51" s="85"/>
      <c r="R51" s="85"/>
      <c r="S51" s="85"/>
      <c r="T51" s="95"/>
      <c r="U51" s="88">
        <f t="shared" si="26"/>
        <v>-1</v>
      </c>
      <c r="V51" s="89">
        <f t="shared" si="27"/>
        <v>-1</v>
      </c>
      <c r="W51" s="89">
        <f t="shared" si="28"/>
        <v>-1</v>
      </c>
      <c r="X51" s="89">
        <f t="shared" si="29"/>
        <v>-1</v>
      </c>
      <c r="Y51" s="89">
        <f t="shared" si="30"/>
        <v>-1</v>
      </c>
      <c r="Z51" s="96">
        <f t="shared" si="31"/>
        <v>0</v>
      </c>
      <c r="AA51" s="11"/>
      <c r="AB51" s="11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:46" ht="30" customHeight="1" x14ac:dyDescent="0.2">
      <c r="A52" s="129"/>
      <c r="B52" s="155" t="s">
        <v>87</v>
      </c>
      <c r="C52" s="156"/>
      <c r="D52" s="157"/>
      <c r="E52" s="132">
        <f t="shared" ref="E52:O52" si="39">E38</f>
        <v>1</v>
      </c>
      <c r="F52" s="132">
        <f t="shared" si="39"/>
        <v>1</v>
      </c>
      <c r="G52" s="132">
        <f t="shared" si="39"/>
        <v>0.27272727272727271</v>
      </c>
      <c r="H52" s="132">
        <f t="shared" si="39"/>
        <v>0.33333333333333331</v>
      </c>
      <c r="I52" s="132">
        <f t="shared" si="39"/>
        <v>0.66666666666666663</v>
      </c>
      <c r="J52" s="132">
        <f t="shared" si="39"/>
        <v>0.9</v>
      </c>
      <c r="K52" s="132">
        <f t="shared" si="39"/>
        <v>0</v>
      </c>
      <c r="L52" s="132">
        <f t="shared" si="39"/>
        <v>0</v>
      </c>
      <c r="M52" s="132">
        <f t="shared" si="39"/>
        <v>0.72727272727272729</v>
      </c>
      <c r="N52" s="132">
        <f t="shared" si="39"/>
        <v>0.66666666666666663</v>
      </c>
      <c r="O52" s="132">
        <f t="shared" si="39"/>
        <v>0</v>
      </c>
      <c r="P52" s="139"/>
      <c r="Q52" s="120">
        <v>0.1</v>
      </c>
      <c r="R52" s="121">
        <v>0.1</v>
      </c>
      <c r="S52" s="121">
        <v>0.1</v>
      </c>
      <c r="T52" s="122">
        <v>0.1</v>
      </c>
      <c r="U52" s="129"/>
      <c r="V52" s="129"/>
      <c r="W52" s="129"/>
      <c r="X52" s="129"/>
      <c r="Y52" s="129"/>
      <c r="Z52" s="129"/>
      <c r="AA52" s="129"/>
      <c r="AB52" s="129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</row>
    <row r="53" spans="1:46" ht="30" customHeight="1" x14ac:dyDescent="0.25">
      <c r="A53" s="129"/>
      <c r="B53" s="158"/>
      <c r="C53" s="159"/>
      <c r="D53" s="160"/>
      <c r="E53" s="125"/>
      <c r="F53" s="126"/>
      <c r="G53" s="127">
        <v>0.6</v>
      </c>
      <c r="H53" s="126"/>
      <c r="I53" s="126"/>
      <c r="J53" s="128"/>
      <c r="K53" s="140" t="s">
        <v>65</v>
      </c>
      <c r="L53" s="126"/>
      <c r="M53" s="126"/>
      <c r="N53" s="127">
        <v>0.6</v>
      </c>
      <c r="O53" s="126"/>
      <c r="P53" s="126"/>
      <c r="Q53" s="131">
        <v>0.1</v>
      </c>
      <c r="R53" s="133" t="s">
        <v>65</v>
      </c>
      <c r="S53" s="134">
        <v>0.3</v>
      </c>
      <c r="T53" s="136"/>
      <c r="U53" s="129"/>
      <c r="V53" s="129"/>
      <c r="W53" s="129"/>
      <c r="X53" s="129"/>
      <c r="Y53" s="129"/>
      <c r="Z53" s="129"/>
      <c r="AA53" s="129"/>
      <c r="AB53" s="129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</row>
    <row r="54" spans="1:4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:4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4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1:4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1:4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spans="1:4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1:4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1:4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1:4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4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1:4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4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1:4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1:4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1:4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</row>
    <row r="130" spans="1:4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1:4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spans="1:4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1:4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1:4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spans="1:4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spans="1:4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spans="1:4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spans="1:4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spans="1:4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spans="1:4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1:4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4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4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1:4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1:4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1:4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1:4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spans="1:4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1:4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spans="1:4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spans="1:4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spans="1:4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spans="1:4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spans="1:4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spans="1:4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1:4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1:4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spans="1:4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spans="1:4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spans="1:4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spans="1:4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1:4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spans="1:4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spans="1:4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4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1:4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spans="1:4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spans="1:4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spans="1:4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1:4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1:4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spans="1:4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spans="1:4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spans="1:4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spans="1:4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4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1:4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  <row r="181" spans="1:4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</row>
    <row r="182" spans="1:4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</row>
    <row r="183" spans="1:4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</row>
    <row r="184" spans="1:4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</row>
    <row r="185" spans="1:4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</row>
    <row r="186" spans="1:4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</row>
    <row r="187" spans="1:4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4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1:4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</row>
    <row r="190" spans="1:4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</row>
    <row r="191" spans="1:4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</row>
    <row r="192" spans="1:4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</row>
    <row r="193" spans="1:4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spans="1:4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spans="1:4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4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</row>
    <row r="197" spans="1:4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</row>
    <row r="198" spans="1:4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</row>
    <row r="199" spans="1:4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spans="1:4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</row>
    <row r="201" spans="1:4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</row>
    <row r="202" spans="1:4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1:4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spans="1:4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</row>
    <row r="205" spans="1:4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1:4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spans="1:4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1:4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spans="1:4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1:4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spans="1:4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</row>
    <row r="212" spans="1:4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</row>
    <row r="213" spans="1:4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</row>
    <row r="214" spans="1:4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</row>
    <row r="215" spans="1:4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</row>
    <row r="216" spans="1:4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</row>
    <row r="217" spans="1:4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</row>
    <row r="218" spans="1:4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spans="1:4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</row>
    <row r="220" spans="1:4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</row>
    <row r="221" spans="1:4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</row>
    <row r="222" spans="1:4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</row>
    <row r="223" spans="1:4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</row>
    <row r="224" spans="1:4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</row>
    <row r="225" spans="1:4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</row>
    <row r="226" spans="1:4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</row>
    <row r="227" spans="1:4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</row>
    <row r="228" spans="1:4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</row>
    <row r="229" spans="1:4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</row>
    <row r="230" spans="1:4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</row>
    <row r="231" spans="1:4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</row>
    <row r="232" spans="1:4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</row>
    <row r="233" spans="1:4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</row>
    <row r="234" spans="1:4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1:4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</row>
    <row r="236" spans="1:4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</row>
    <row r="237" spans="1:4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</row>
    <row r="238" spans="1:4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</row>
    <row r="239" spans="1:4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</row>
    <row r="240" spans="1:4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</row>
    <row r="241" spans="1:4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</row>
    <row r="242" spans="1:4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</row>
    <row r="243" spans="1:4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</row>
    <row r="244" spans="1:4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</row>
    <row r="245" spans="1:4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</row>
    <row r="246" spans="1:4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</row>
    <row r="247" spans="1:4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</row>
    <row r="248" spans="1:4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</row>
    <row r="249" spans="1:4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</row>
    <row r="250" spans="1:4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</row>
    <row r="251" spans="1:46" ht="15.75" customHeight="1" x14ac:dyDescent="0.25">
      <c r="A251" s="5"/>
      <c r="AA251" s="5"/>
      <c r="AB251" s="5"/>
    </row>
    <row r="252" spans="1:46" ht="15.75" customHeight="1" x14ac:dyDescent="0.25">
      <c r="A252" s="5"/>
      <c r="AA252" s="5"/>
      <c r="AB252" s="5"/>
    </row>
    <row r="253" spans="1:46" ht="15.75" customHeight="1" x14ac:dyDescent="0.25">
      <c r="A253" s="5"/>
      <c r="AA253" s="5"/>
      <c r="AB253" s="5"/>
    </row>
    <row r="254" spans="1:46" ht="15.75" customHeight="1" x14ac:dyDescent="0.25">
      <c r="A254" s="5"/>
      <c r="AA254" s="5"/>
      <c r="AB254" s="5"/>
    </row>
    <row r="255" spans="1:46" ht="15.75" customHeight="1" x14ac:dyDescent="0.25">
      <c r="A255" s="5"/>
      <c r="AA255" s="5"/>
      <c r="AB255" s="5"/>
    </row>
    <row r="256" spans="1:46" ht="15.75" customHeight="1" x14ac:dyDescent="0.25">
      <c r="A256" s="5"/>
      <c r="AA256" s="5"/>
      <c r="AB256" s="5"/>
    </row>
    <row r="257" spans="1:28" ht="15.75" customHeight="1" x14ac:dyDescent="0.25">
      <c r="A257" s="5"/>
      <c r="AA257" s="5"/>
      <c r="AB257" s="5"/>
    </row>
    <row r="258" spans="1:28" ht="15.75" customHeight="1" x14ac:dyDescent="0.25">
      <c r="A258" s="5"/>
      <c r="AA258" s="5"/>
      <c r="AB258" s="5"/>
    </row>
    <row r="259" spans="1:28" ht="15.75" customHeight="1" x14ac:dyDescent="0.25">
      <c r="A259" s="5"/>
      <c r="AA259" s="5"/>
      <c r="AB259" s="5"/>
    </row>
    <row r="260" spans="1:28" ht="15.75" customHeight="1" x14ac:dyDescent="0.25">
      <c r="A260" s="5"/>
      <c r="AA260" s="5"/>
      <c r="AB260" s="5"/>
    </row>
    <row r="261" spans="1:28" ht="15.75" customHeight="1" x14ac:dyDescent="0.25">
      <c r="A261" s="5"/>
      <c r="AA261" s="5"/>
      <c r="AB261" s="5"/>
    </row>
    <row r="262" spans="1:28" ht="15.75" customHeight="1" x14ac:dyDescent="0.25">
      <c r="A262" s="5"/>
      <c r="AA262" s="5"/>
      <c r="AB262" s="5"/>
    </row>
    <row r="263" spans="1:28" ht="15.75" customHeight="1" x14ac:dyDescent="0.25">
      <c r="A263" s="5"/>
      <c r="AA263" s="5"/>
      <c r="AB263" s="5"/>
    </row>
    <row r="264" spans="1:28" ht="15.75" customHeight="1" x14ac:dyDescent="0.25">
      <c r="A264" s="5"/>
      <c r="AA264" s="5"/>
      <c r="AB264" s="5"/>
    </row>
    <row r="265" spans="1:28" ht="15.75" customHeight="1" x14ac:dyDescent="0.25">
      <c r="A265" s="5"/>
      <c r="AA265" s="5"/>
      <c r="AB265" s="5"/>
    </row>
    <row r="266" spans="1:28" ht="15.75" customHeight="1" x14ac:dyDescent="0.25">
      <c r="A266" s="5"/>
      <c r="AA266" s="5"/>
      <c r="AB266" s="5"/>
    </row>
    <row r="267" spans="1:28" ht="15.75" customHeight="1" x14ac:dyDescent="0.25">
      <c r="A267" s="5"/>
      <c r="AA267" s="5"/>
      <c r="AB267" s="5"/>
    </row>
    <row r="268" spans="1:28" ht="15.75" customHeight="1" x14ac:dyDescent="0.25">
      <c r="A268" s="5"/>
      <c r="AA268" s="5"/>
      <c r="AB268" s="5"/>
    </row>
    <row r="269" spans="1:28" ht="15.75" customHeight="1" x14ac:dyDescent="0.25">
      <c r="A269" s="5"/>
      <c r="AA269" s="5"/>
      <c r="AB269" s="5"/>
    </row>
    <row r="270" spans="1:28" ht="15.75" customHeight="1" x14ac:dyDescent="0.25">
      <c r="A270" s="5"/>
      <c r="AA270" s="5"/>
      <c r="AB270" s="5"/>
    </row>
    <row r="271" spans="1:28" ht="15.75" customHeight="1" x14ac:dyDescent="0.25">
      <c r="A271" s="5"/>
      <c r="AA271" s="5"/>
      <c r="AB271" s="5"/>
    </row>
    <row r="272" spans="1:28" ht="15.75" customHeight="1" x14ac:dyDescent="0.25">
      <c r="A272" s="5"/>
      <c r="AA272" s="5"/>
      <c r="AB272" s="5"/>
    </row>
    <row r="273" spans="1:28" ht="15.75" customHeight="1" x14ac:dyDescent="0.25">
      <c r="A273" s="5"/>
      <c r="AA273" s="5"/>
      <c r="AB273" s="5"/>
    </row>
    <row r="274" spans="1:28" ht="15.75" customHeight="1" x14ac:dyDescent="0.25">
      <c r="A274" s="5"/>
      <c r="AA274" s="5"/>
      <c r="AB274" s="5"/>
    </row>
    <row r="275" spans="1:28" ht="15.75" customHeight="1" x14ac:dyDescent="0.25">
      <c r="A275" s="5"/>
      <c r="AA275" s="5"/>
      <c r="AB275" s="5"/>
    </row>
    <row r="276" spans="1:28" ht="15.75" customHeight="1" x14ac:dyDescent="0.25">
      <c r="A276" s="5"/>
      <c r="AA276" s="5"/>
      <c r="AB276" s="5"/>
    </row>
    <row r="277" spans="1:28" ht="15.75" customHeight="1" x14ac:dyDescent="0.25">
      <c r="A277" s="5"/>
      <c r="AA277" s="5"/>
      <c r="AB277" s="5"/>
    </row>
    <row r="278" spans="1:28" ht="15.75" customHeight="1" x14ac:dyDescent="0.25">
      <c r="A278" s="5"/>
      <c r="AA278" s="5"/>
      <c r="AB278" s="5"/>
    </row>
    <row r="279" spans="1:28" ht="15.75" customHeight="1" x14ac:dyDescent="0.25">
      <c r="A279" s="5"/>
      <c r="AA279" s="5"/>
      <c r="AB279" s="5"/>
    </row>
    <row r="280" spans="1:28" ht="15.75" customHeight="1" x14ac:dyDescent="0.25">
      <c r="A280" s="5"/>
      <c r="AA280" s="5"/>
      <c r="AB280" s="5"/>
    </row>
    <row r="281" spans="1:28" ht="15.75" customHeight="1" x14ac:dyDescent="0.25">
      <c r="A281" s="5"/>
      <c r="AA281" s="5"/>
      <c r="AB281" s="5"/>
    </row>
    <row r="282" spans="1:28" ht="15.75" customHeight="1" x14ac:dyDescent="0.25">
      <c r="A282" s="5"/>
      <c r="AA282" s="5"/>
      <c r="AB282" s="5"/>
    </row>
    <row r="283" spans="1:28" ht="15.75" customHeight="1" x14ac:dyDescent="0.25">
      <c r="A283" s="5"/>
      <c r="AA283" s="5"/>
      <c r="AB283" s="5"/>
    </row>
    <row r="284" spans="1:28" ht="15.75" customHeight="1" x14ac:dyDescent="0.25">
      <c r="A284" s="5"/>
      <c r="AA284" s="5"/>
      <c r="AB284" s="5"/>
    </row>
    <row r="285" spans="1:28" ht="15.75" customHeight="1" x14ac:dyDescent="0.25">
      <c r="A285" s="5"/>
      <c r="AA285" s="5"/>
      <c r="AB285" s="5"/>
    </row>
    <row r="286" spans="1:28" ht="15.75" customHeight="1" x14ac:dyDescent="0.25">
      <c r="A286" s="5"/>
      <c r="AA286" s="5"/>
      <c r="AB286" s="5"/>
    </row>
    <row r="287" spans="1:28" ht="15.75" customHeight="1" x14ac:dyDescent="0.25">
      <c r="A287" s="5"/>
      <c r="AA287" s="5"/>
      <c r="AB287" s="5"/>
    </row>
    <row r="288" spans="1:28" ht="15.75" customHeight="1" x14ac:dyDescent="0.25">
      <c r="A288" s="5"/>
      <c r="AA288" s="5"/>
      <c r="AB288" s="5"/>
    </row>
    <row r="289" spans="1:28" ht="15.75" customHeight="1" x14ac:dyDescent="0.25">
      <c r="A289" s="5"/>
      <c r="AA289" s="5"/>
      <c r="AB289" s="5"/>
    </row>
    <row r="290" spans="1:28" ht="15.75" customHeight="1" x14ac:dyDescent="0.25">
      <c r="A290" s="5"/>
      <c r="AA290" s="5"/>
      <c r="AB290" s="5"/>
    </row>
    <row r="291" spans="1:28" ht="15.75" customHeight="1" x14ac:dyDescent="0.25">
      <c r="A291" s="5"/>
      <c r="AA291" s="5"/>
      <c r="AB291" s="5"/>
    </row>
    <row r="292" spans="1:28" ht="15.75" customHeight="1" x14ac:dyDescent="0.25">
      <c r="A292" s="5"/>
      <c r="AA292" s="5"/>
      <c r="AB292" s="5"/>
    </row>
    <row r="293" spans="1:28" ht="15.75" customHeight="1" x14ac:dyDescent="0.25">
      <c r="A293" s="5"/>
      <c r="AA293" s="5"/>
      <c r="AB293" s="5"/>
    </row>
    <row r="294" spans="1:28" ht="15.75" customHeight="1" x14ac:dyDescent="0.25">
      <c r="A294" s="5"/>
      <c r="AA294" s="5"/>
      <c r="AB294" s="5"/>
    </row>
    <row r="295" spans="1:28" ht="15.75" customHeight="1" x14ac:dyDescent="0.25">
      <c r="A295" s="5"/>
      <c r="AA295" s="5"/>
      <c r="AB295" s="5"/>
    </row>
    <row r="296" spans="1:28" ht="15.75" customHeight="1" x14ac:dyDescent="0.25">
      <c r="A296" s="5"/>
      <c r="AA296" s="5"/>
      <c r="AB296" s="5"/>
    </row>
    <row r="297" spans="1:28" ht="15.75" customHeight="1" x14ac:dyDescent="0.25">
      <c r="A297" s="5"/>
      <c r="AA297" s="5"/>
      <c r="AB297" s="5"/>
    </row>
    <row r="298" spans="1:28" ht="15.75" customHeight="1" x14ac:dyDescent="0.25">
      <c r="A298" s="5"/>
      <c r="AA298" s="5"/>
      <c r="AB298" s="5"/>
    </row>
    <row r="299" spans="1:28" ht="15.75" customHeight="1" x14ac:dyDescent="0.25">
      <c r="A299" s="5"/>
      <c r="AA299" s="5"/>
      <c r="AB299" s="5"/>
    </row>
    <row r="300" spans="1:28" ht="15.75" customHeight="1" x14ac:dyDescent="0.25">
      <c r="A300" s="5"/>
      <c r="AA300" s="5"/>
      <c r="AB300" s="5"/>
    </row>
    <row r="301" spans="1:28" ht="15.75" customHeight="1" x14ac:dyDescent="0.25">
      <c r="A301" s="5"/>
      <c r="AA301" s="5"/>
      <c r="AB301" s="5"/>
    </row>
    <row r="302" spans="1:28" ht="15.75" customHeight="1" x14ac:dyDescent="0.25">
      <c r="A302" s="5"/>
      <c r="AA302" s="5"/>
      <c r="AB302" s="5"/>
    </row>
    <row r="303" spans="1:28" ht="15.75" customHeight="1" x14ac:dyDescent="0.25">
      <c r="A303" s="5"/>
      <c r="AA303" s="5"/>
      <c r="AB303" s="5"/>
    </row>
    <row r="304" spans="1:28" ht="15.75" customHeight="1" x14ac:dyDescent="0.25">
      <c r="A304" s="5"/>
      <c r="AA304" s="5"/>
      <c r="AB304" s="5"/>
    </row>
    <row r="305" spans="1:28" ht="15.75" customHeight="1" x14ac:dyDescent="0.25">
      <c r="A305" s="5"/>
      <c r="AA305" s="5"/>
      <c r="AB305" s="5"/>
    </row>
    <row r="306" spans="1:28" ht="15.75" customHeight="1" x14ac:dyDescent="0.25">
      <c r="A306" s="5"/>
      <c r="AA306" s="5"/>
      <c r="AB306" s="5"/>
    </row>
    <row r="307" spans="1:28" ht="15.75" customHeight="1" x14ac:dyDescent="0.25">
      <c r="A307" s="5"/>
      <c r="AA307" s="5"/>
      <c r="AB307" s="5"/>
    </row>
    <row r="308" spans="1:28" ht="15.75" customHeight="1" x14ac:dyDescent="0.25">
      <c r="A308" s="5"/>
      <c r="AA308" s="5"/>
      <c r="AB308" s="5"/>
    </row>
    <row r="309" spans="1:28" ht="15.75" customHeight="1" x14ac:dyDescent="0.25">
      <c r="A309" s="5"/>
      <c r="AA309" s="5"/>
      <c r="AB309" s="5"/>
    </row>
    <row r="310" spans="1:28" ht="15.75" customHeight="1" x14ac:dyDescent="0.25">
      <c r="A310" s="5"/>
      <c r="AA310" s="5"/>
      <c r="AB310" s="5"/>
    </row>
    <row r="311" spans="1:28" ht="15.75" customHeight="1" x14ac:dyDescent="0.25">
      <c r="A311" s="5"/>
      <c r="AA311" s="5"/>
      <c r="AB311" s="5"/>
    </row>
    <row r="312" spans="1:28" ht="15.75" customHeight="1" x14ac:dyDescent="0.25">
      <c r="A312" s="5"/>
      <c r="AA312" s="5"/>
      <c r="AB312" s="5"/>
    </row>
    <row r="313" spans="1:28" ht="15.75" customHeight="1" x14ac:dyDescent="0.25">
      <c r="A313" s="5"/>
      <c r="AA313" s="5"/>
      <c r="AB313" s="5"/>
    </row>
    <row r="314" spans="1:28" ht="15.75" customHeight="1" x14ac:dyDescent="0.25">
      <c r="A314" s="5"/>
      <c r="AA314" s="5"/>
      <c r="AB314" s="5"/>
    </row>
    <row r="315" spans="1:28" ht="15.75" customHeight="1" x14ac:dyDescent="0.25">
      <c r="A315" s="5"/>
      <c r="AA315" s="5"/>
      <c r="AB315" s="5"/>
    </row>
    <row r="316" spans="1:28" ht="15.75" customHeight="1" x14ac:dyDescent="0.25">
      <c r="A316" s="5"/>
      <c r="AA316" s="5"/>
      <c r="AB316" s="5"/>
    </row>
    <row r="317" spans="1:28" ht="15.75" customHeight="1" x14ac:dyDescent="0.25">
      <c r="A317" s="5"/>
      <c r="AA317" s="5"/>
      <c r="AB317" s="5"/>
    </row>
    <row r="318" spans="1:28" ht="15.75" customHeight="1" x14ac:dyDescent="0.25">
      <c r="A318" s="5"/>
      <c r="AA318" s="5"/>
      <c r="AB318" s="5"/>
    </row>
    <row r="319" spans="1:28" ht="15.75" customHeight="1" x14ac:dyDescent="0.25">
      <c r="A319" s="5"/>
      <c r="AA319" s="5"/>
      <c r="AB319" s="5"/>
    </row>
    <row r="320" spans="1:28" ht="15.75" customHeight="1" x14ac:dyDescent="0.25">
      <c r="A320" s="5"/>
      <c r="AA320" s="5"/>
      <c r="AB320" s="5"/>
    </row>
    <row r="321" spans="1:28" ht="15.75" customHeight="1" x14ac:dyDescent="0.25">
      <c r="A321" s="5"/>
      <c r="AA321" s="5"/>
      <c r="AB321" s="5"/>
    </row>
    <row r="322" spans="1:28" ht="15.75" customHeight="1" x14ac:dyDescent="0.25">
      <c r="A322" s="5"/>
      <c r="AA322" s="5"/>
      <c r="AB322" s="5"/>
    </row>
    <row r="323" spans="1:28" ht="15.75" customHeight="1" x14ac:dyDescent="0.25">
      <c r="A323" s="5"/>
      <c r="AA323" s="5"/>
      <c r="AB323" s="5"/>
    </row>
    <row r="324" spans="1:28" ht="15.75" customHeight="1" x14ac:dyDescent="0.25">
      <c r="A324" s="5"/>
      <c r="AA324" s="5"/>
      <c r="AB324" s="5"/>
    </row>
    <row r="325" spans="1:28" ht="15.75" customHeight="1" x14ac:dyDescent="0.25">
      <c r="A325" s="5"/>
      <c r="AA325" s="5"/>
      <c r="AB325" s="5"/>
    </row>
    <row r="326" spans="1:28" ht="15.75" customHeight="1" x14ac:dyDescent="0.25">
      <c r="A326" s="5"/>
      <c r="AA326" s="5"/>
      <c r="AB326" s="5"/>
    </row>
    <row r="327" spans="1:28" ht="15.75" customHeight="1" x14ac:dyDescent="0.25">
      <c r="A327" s="5"/>
      <c r="AA327" s="5"/>
      <c r="AB327" s="5"/>
    </row>
    <row r="328" spans="1:28" ht="15.75" customHeight="1" x14ac:dyDescent="0.25">
      <c r="A328" s="5"/>
      <c r="AA328" s="5"/>
      <c r="AB328" s="5"/>
    </row>
    <row r="329" spans="1:28" ht="15.75" customHeight="1" x14ac:dyDescent="0.25">
      <c r="A329" s="5"/>
      <c r="AA329" s="5"/>
      <c r="AB329" s="5"/>
    </row>
    <row r="330" spans="1:28" ht="15.75" customHeight="1" x14ac:dyDescent="0.25">
      <c r="A330" s="5"/>
      <c r="AA330" s="5"/>
      <c r="AB330" s="5"/>
    </row>
    <row r="331" spans="1:28" ht="15.75" customHeight="1" x14ac:dyDescent="0.25">
      <c r="A331" s="5"/>
      <c r="AA331" s="5"/>
      <c r="AB331" s="5"/>
    </row>
    <row r="332" spans="1:28" ht="15.75" customHeight="1" x14ac:dyDescent="0.25">
      <c r="A332" s="5"/>
      <c r="AA332" s="5"/>
      <c r="AB332" s="5"/>
    </row>
    <row r="333" spans="1:28" ht="15.75" customHeight="1" x14ac:dyDescent="0.25">
      <c r="A333" s="5"/>
      <c r="AA333" s="5"/>
      <c r="AB333" s="5"/>
    </row>
    <row r="334" spans="1:28" ht="15.75" customHeight="1" x14ac:dyDescent="0.25">
      <c r="A334" s="5"/>
      <c r="AA334" s="5"/>
      <c r="AB334" s="5"/>
    </row>
    <row r="335" spans="1:28" ht="15.75" customHeight="1" x14ac:dyDescent="0.25">
      <c r="A335" s="5"/>
      <c r="AA335" s="5"/>
      <c r="AB335" s="5"/>
    </row>
    <row r="336" spans="1:28" ht="15.75" customHeight="1" x14ac:dyDescent="0.25">
      <c r="A336" s="5"/>
      <c r="AA336" s="5"/>
      <c r="AB336" s="5"/>
    </row>
    <row r="337" spans="1:28" ht="15.75" customHeight="1" x14ac:dyDescent="0.25">
      <c r="A337" s="5"/>
      <c r="AA337" s="5"/>
      <c r="AB337" s="5"/>
    </row>
    <row r="338" spans="1:28" ht="15.75" customHeight="1" x14ac:dyDescent="0.25">
      <c r="A338" s="5"/>
      <c r="AA338" s="5"/>
      <c r="AB338" s="5"/>
    </row>
    <row r="339" spans="1:28" ht="15.75" customHeight="1" x14ac:dyDescent="0.25">
      <c r="A339" s="5"/>
      <c r="AA339" s="5"/>
      <c r="AB339" s="5"/>
    </row>
    <row r="340" spans="1:28" ht="15.75" customHeight="1" x14ac:dyDescent="0.25">
      <c r="A340" s="5"/>
      <c r="AA340" s="5"/>
      <c r="AB340" s="5"/>
    </row>
    <row r="341" spans="1:28" ht="15.75" customHeight="1" x14ac:dyDescent="0.25">
      <c r="A341" s="5"/>
      <c r="AA341" s="5"/>
      <c r="AB341" s="5"/>
    </row>
    <row r="342" spans="1:28" ht="15.75" customHeight="1" x14ac:dyDescent="0.25">
      <c r="A342" s="5"/>
      <c r="AA342" s="5"/>
      <c r="AB342" s="5"/>
    </row>
    <row r="343" spans="1:28" ht="15.75" customHeight="1" x14ac:dyDescent="0.25">
      <c r="A343" s="5"/>
      <c r="AA343" s="5"/>
      <c r="AB343" s="5"/>
    </row>
    <row r="344" spans="1:28" ht="15.75" customHeight="1" x14ac:dyDescent="0.25">
      <c r="A344" s="5"/>
      <c r="AA344" s="5"/>
      <c r="AB344" s="5"/>
    </row>
    <row r="345" spans="1:28" ht="15.75" customHeight="1" x14ac:dyDescent="0.25">
      <c r="A345" s="5"/>
      <c r="AA345" s="5"/>
      <c r="AB345" s="5"/>
    </row>
    <row r="346" spans="1:28" ht="15.75" customHeight="1" x14ac:dyDescent="0.25">
      <c r="A346" s="5"/>
      <c r="AA346" s="5"/>
      <c r="AB346" s="5"/>
    </row>
    <row r="347" spans="1:28" ht="15.75" customHeight="1" x14ac:dyDescent="0.25">
      <c r="A347" s="5"/>
      <c r="AA347" s="5"/>
      <c r="AB347" s="5"/>
    </row>
    <row r="348" spans="1:28" ht="15.75" customHeight="1" x14ac:dyDescent="0.25">
      <c r="A348" s="5"/>
      <c r="AA348" s="5"/>
      <c r="AB348" s="5"/>
    </row>
    <row r="349" spans="1:28" ht="15.75" customHeight="1" x14ac:dyDescent="0.25">
      <c r="A349" s="5"/>
      <c r="AA349" s="5"/>
      <c r="AB349" s="5"/>
    </row>
    <row r="350" spans="1:28" ht="15.75" customHeight="1" x14ac:dyDescent="0.25">
      <c r="A350" s="5"/>
      <c r="AA350" s="5"/>
      <c r="AB350" s="5"/>
    </row>
    <row r="351" spans="1:28" ht="15.75" customHeight="1" x14ac:dyDescent="0.25">
      <c r="A351" s="5"/>
      <c r="AA351" s="5"/>
      <c r="AB351" s="5"/>
    </row>
    <row r="352" spans="1:28" ht="15.75" customHeight="1" x14ac:dyDescent="0.25">
      <c r="A352" s="5"/>
      <c r="AA352" s="5"/>
      <c r="AB352" s="5"/>
    </row>
    <row r="353" spans="1:28" ht="15.75" customHeight="1" x14ac:dyDescent="0.25">
      <c r="A353" s="5"/>
      <c r="AA353" s="5"/>
      <c r="AB353" s="5"/>
    </row>
    <row r="354" spans="1:28" ht="15.75" customHeight="1" x14ac:dyDescent="0.25">
      <c r="A354" s="5"/>
      <c r="AA354" s="5"/>
      <c r="AB354" s="5"/>
    </row>
    <row r="355" spans="1:28" ht="15.75" customHeight="1" x14ac:dyDescent="0.25">
      <c r="A355" s="5"/>
      <c r="AA355" s="5"/>
      <c r="AB355" s="5"/>
    </row>
    <row r="356" spans="1:28" ht="15.75" customHeight="1" x14ac:dyDescent="0.25">
      <c r="A356" s="5"/>
      <c r="AA356" s="5"/>
      <c r="AB356" s="5"/>
    </row>
    <row r="357" spans="1:28" ht="15.75" customHeight="1" x14ac:dyDescent="0.25">
      <c r="A357" s="5"/>
      <c r="AA357" s="5"/>
      <c r="AB357" s="5"/>
    </row>
    <row r="358" spans="1:28" ht="15.75" customHeight="1" x14ac:dyDescent="0.25">
      <c r="A358" s="5"/>
      <c r="AA358" s="5"/>
      <c r="AB358" s="5"/>
    </row>
    <row r="359" spans="1:28" ht="15.75" customHeight="1" x14ac:dyDescent="0.25">
      <c r="A359" s="5"/>
      <c r="AA359" s="5"/>
      <c r="AB359" s="5"/>
    </row>
    <row r="360" spans="1:28" ht="15.75" customHeight="1" x14ac:dyDescent="0.25">
      <c r="A360" s="5"/>
      <c r="AA360" s="5"/>
      <c r="AB360" s="5"/>
    </row>
    <row r="361" spans="1:28" ht="15.75" customHeight="1" x14ac:dyDescent="0.25">
      <c r="A361" s="5"/>
      <c r="AA361" s="5"/>
      <c r="AB361" s="5"/>
    </row>
    <row r="362" spans="1:28" ht="15.75" customHeight="1" x14ac:dyDescent="0.25">
      <c r="A362" s="5"/>
      <c r="AA362" s="5"/>
      <c r="AB362" s="5"/>
    </row>
    <row r="363" spans="1:28" ht="15.75" customHeight="1" x14ac:dyDescent="0.25">
      <c r="A363" s="5"/>
      <c r="AA363" s="5"/>
      <c r="AB363" s="5"/>
    </row>
    <row r="364" spans="1:28" ht="15.75" customHeight="1" x14ac:dyDescent="0.25">
      <c r="A364" s="5"/>
      <c r="AA364" s="5"/>
      <c r="AB364" s="5"/>
    </row>
    <row r="365" spans="1:28" ht="15.75" customHeight="1" x14ac:dyDescent="0.25">
      <c r="A365" s="5"/>
      <c r="AA365" s="5"/>
      <c r="AB365" s="5"/>
    </row>
    <row r="366" spans="1:28" ht="15.75" customHeight="1" x14ac:dyDescent="0.25">
      <c r="A366" s="5"/>
      <c r="AA366" s="5"/>
      <c r="AB366" s="5"/>
    </row>
    <row r="367" spans="1:28" ht="15.75" customHeight="1" x14ac:dyDescent="0.25">
      <c r="A367" s="5"/>
      <c r="AA367" s="5"/>
      <c r="AB367" s="5"/>
    </row>
    <row r="368" spans="1:28" ht="15.75" customHeight="1" x14ac:dyDescent="0.25">
      <c r="A368" s="5"/>
      <c r="AA368" s="5"/>
      <c r="AB368" s="5"/>
    </row>
    <row r="369" spans="1:28" ht="15.75" customHeight="1" x14ac:dyDescent="0.25">
      <c r="A369" s="5"/>
      <c r="AA369" s="5"/>
      <c r="AB369" s="5"/>
    </row>
    <row r="370" spans="1:28" ht="15.75" customHeight="1" x14ac:dyDescent="0.25">
      <c r="A370" s="5"/>
      <c r="AA370" s="5"/>
      <c r="AB370" s="5"/>
    </row>
    <row r="371" spans="1:28" ht="15.75" customHeight="1" x14ac:dyDescent="0.25">
      <c r="A371" s="5"/>
      <c r="AA371" s="5"/>
      <c r="AB371" s="5"/>
    </row>
    <row r="372" spans="1:28" ht="15.75" customHeight="1" x14ac:dyDescent="0.25">
      <c r="A372" s="5"/>
      <c r="AA372" s="5"/>
      <c r="AB372" s="5"/>
    </row>
    <row r="373" spans="1:28" ht="15.75" customHeight="1" x14ac:dyDescent="0.25">
      <c r="A373" s="5"/>
      <c r="AA373" s="5"/>
      <c r="AB373" s="5"/>
    </row>
    <row r="374" spans="1:28" ht="15.75" customHeight="1" x14ac:dyDescent="0.25">
      <c r="A374" s="5"/>
      <c r="AA374" s="5"/>
      <c r="AB374" s="5"/>
    </row>
    <row r="375" spans="1:28" ht="15.75" customHeight="1" x14ac:dyDescent="0.25">
      <c r="A375" s="5"/>
      <c r="AA375" s="5"/>
      <c r="AB375" s="5"/>
    </row>
    <row r="376" spans="1:28" ht="15.75" customHeight="1" x14ac:dyDescent="0.25">
      <c r="A376" s="5"/>
      <c r="AA376" s="5"/>
      <c r="AB376" s="5"/>
    </row>
    <row r="377" spans="1:28" ht="15.75" customHeight="1" x14ac:dyDescent="0.25">
      <c r="A377" s="5"/>
      <c r="AA377" s="5"/>
      <c r="AB377" s="5"/>
    </row>
    <row r="378" spans="1:28" ht="15.75" customHeight="1" x14ac:dyDescent="0.25">
      <c r="A378" s="5"/>
      <c r="AA378" s="5"/>
      <c r="AB378" s="5"/>
    </row>
    <row r="379" spans="1:28" ht="15.75" customHeight="1" x14ac:dyDescent="0.25">
      <c r="A379" s="5"/>
      <c r="AA379" s="5"/>
      <c r="AB379" s="5"/>
    </row>
    <row r="380" spans="1:28" ht="15.75" customHeight="1" x14ac:dyDescent="0.25">
      <c r="A380" s="5"/>
      <c r="AA380" s="5"/>
      <c r="AB380" s="5"/>
    </row>
    <row r="381" spans="1:28" ht="15.75" customHeight="1" x14ac:dyDescent="0.25">
      <c r="A381" s="5"/>
      <c r="AA381" s="5"/>
      <c r="AB381" s="5"/>
    </row>
    <row r="382" spans="1:28" ht="15.75" customHeight="1" x14ac:dyDescent="0.25">
      <c r="A382" s="5"/>
      <c r="AA382" s="5"/>
      <c r="AB382" s="5"/>
    </row>
    <row r="383" spans="1:28" ht="15.75" customHeight="1" x14ac:dyDescent="0.25">
      <c r="A383" s="5"/>
      <c r="AA383" s="5"/>
      <c r="AB383" s="5"/>
    </row>
    <row r="384" spans="1:28" ht="15.75" customHeight="1" x14ac:dyDescent="0.25">
      <c r="A384" s="5"/>
      <c r="AA384" s="5"/>
      <c r="AB384" s="5"/>
    </row>
    <row r="385" spans="1:28" ht="15.75" customHeight="1" x14ac:dyDescent="0.25">
      <c r="A385" s="5"/>
      <c r="AA385" s="5"/>
      <c r="AB385" s="5"/>
    </row>
    <row r="386" spans="1:28" ht="15.75" customHeight="1" x14ac:dyDescent="0.25">
      <c r="A386" s="5"/>
      <c r="AA386" s="5"/>
      <c r="AB386" s="5"/>
    </row>
    <row r="387" spans="1:28" ht="15.75" customHeight="1" x14ac:dyDescent="0.25">
      <c r="A387" s="5"/>
      <c r="AA387" s="5"/>
      <c r="AB387" s="5"/>
    </row>
    <row r="388" spans="1:28" ht="15.75" customHeight="1" x14ac:dyDescent="0.25">
      <c r="A388" s="5"/>
      <c r="AA388" s="5"/>
      <c r="AB388" s="5"/>
    </row>
    <row r="389" spans="1:28" ht="15.75" customHeight="1" x14ac:dyDescent="0.25">
      <c r="A389" s="5"/>
      <c r="AA389" s="5"/>
      <c r="AB389" s="5"/>
    </row>
    <row r="390" spans="1:28" ht="15.75" customHeight="1" x14ac:dyDescent="0.25">
      <c r="A390" s="5"/>
      <c r="AA390" s="5"/>
      <c r="AB390" s="5"/>
    </row>
    <row r="391" spans="1:28" ht="15.75" customHeight="1" x14ac:dyDescent="0.25">
      <c r="A391" s="5"/>
      <c r="AA391" s="5"/>
      <c r="AB391" s="5"/>
    </row>
    <row r="392" spans="1:28" ht="15.75" customHeight="1" x14ac:dyDescent="0.25">
      <c r="A392" s="5"/>
      <c r="AA392" s="5"/>
      <c r="AB392" s="5"/>
    </row>
    <row r="393" spans="1:28" ht="15.75" customHeight="1" x14ac:dyDescent="0.25">
      <c r="A393" s="5"/>
      <c r="AA393" s="5"/>
      <c r="AB393" s="5"/>
    </row>
    <row r="394" spans="1:28" ht="15.75" customHeight="1" x14ac:dyDescent="0.25">
      <c r="A394" s="5"/>
      <c r="AA394" s="5"/>
      <c r="AB394" s="5"/>
    </row>
    <row r="395" spans="1:28" ht="15.75" customHeight="1" x14ac:dyDescent="0.25">
      <c r="A395" s="5"/>
      <c r="AA395" s="5"/>
      <c r="AB395" s="5"/>
    </row>
    <row r="396" spans="1:28" ht="15.75" customHeight="1" x14ac:dyDescent="0.25">
      <c r="A396" s="5"/>
      <c r="AA396" s="5"/>
      <c r="AB396" s="5"/>
    </row>
    <row r="397" spans="1:28" ht="15.75" customHeight="1" x14ac:dyDescent="0.25">
      <c r="A397" s="5"/>
      <c r="AA397" s="5"/>
      <c r="AB397" s="5"/>
    </row>
    <row r="398" spans="1:28" ht="15.75" customHeight="1" x14ac:dyDescent="0.25">
      <c r="A398" s="5"/>
      <c r="AA398" s="5"/>
      <c r="AB398" s="5"/>
    </row>
    <row r="399" spans="1:28" ht="15.75" customHeight="1" x14ac:dyDescent="0.25">
      <c r="A399" s="5"/>
      <c r="AA399" s="5"/>
      <c r="AB399" s="5"/>
    </row>
    <row r="400" spans="1:28" ht="15.75" customHeight="1" x14ac:dyDescent="0.25">
      <c r="A400" s="5"/>
      <c r="AA400" s="5"/>
      <c r="AB400" s="5"/>
    </row>
    <row r="401" spans="1:28" ht="15.75" customHeight="1" x14ac:dyDescent="0.25">
      <c r="A401" s="5"/>
      <c r="AA401" s="5"/>
      <c r="AB401" s="5"/>
    </row>
    <row r="402" spans="1:28" ht="15.75" customHeight="1" x14ac:dyDescent="0.25">
      <c r="A402" s="5"/>
      <c r="AA402" s="5"/>
      <c r="AB402" s="5"/>
    </row>
    <row r="403" spans="1:28" ht="15.75" customHeight="1" x14ac:dyDescent="0.25">
      <c r="A403" s="5"/>
      <c r="AA403" s="5"/>
      <c r="AB403" s="5"/>
    </row>
    <row r="404" spans="1:28" ht="15.75" customHeight="1" x14ac:dyDescent="0.25">
      <c r="A404" s="5"/>
      <c r="AA404" s="5"/>
      <c r="AB404" s="5"/>
    </row>
    <row r="405" spans="1:28" ht="15.75" customHeight="1" x14ac:dyDescent="0.25">
      <c r="A405" s="5"/>
      <c r="AA405" s="5"/>
      <c r="AB405" s="5"/>
    </row>
    <row r="406" spans="1:28" ht="15.75" customHeight="1" x14ac:dyDescent="0.25">
      <c r="A406" s="5"/>
      <c r="AA406" s="5"/>
      <c r="AB406" s="5"/>
    </row>
    <row r="407" spans="1:28" ht="15.75" customHeight="1" x14ac:dyDescent="0.25">
      <c r="A407" s="5"/>
      <c r="AA407" s="5"/>
      <c r="AB407" s="5"/>
    </row>
    <row r="408" spans="1:28" ht="15.75" customHeight="1" x14ac:dyDescent="0.25">
      <c r="A408" s="5"/>
      <c r="AA408" s="5"/>
      <c r="AB408" s="5"/>
    </row>
    <row r="409" spans="1:28" ht="15.75" customHeight="1" x14ac:dyDescent="0.25">
      <c r="A409" s="5"/>
      <c r="AA409" s="5"/>
      <c r="AB409" s="5"/>
    </row>
    <row r="410" spans="1:28" ht="15.75" customHeight="1" x14ac:dyDescent="0.25">
      <c r="A410" s="5"/>
      <c r="AA410" s="5"/>
      <c r="AB410" s="5"/>
    </row>
    <row r="411" spans="1:28" ht="15.75" customHeight="1" x14ac:dyDescent="0.25">
      <c r="A411" s="5"/>
      <c r="AA411" s="5"/>
      <c r="AB411" s="5"/>
    </row>
    <row r="412" spans="1:28" ht="15.75" customHeight="1" x14ac:dyDescent="0.25">
      <c r="A412" s="5"/>
      <c r="AA412" s="5"/>
      <c r="AB412" s="5"/>
    </row>
    <row r="413" spans="1:28" ht="15.75" customHeight="1" x14ac:dyDescent="0.25">
      <c r="A413" s="5"/>
      <c r="AA413" s="5"/>
      <c r="AB413" s="5"/>
    </row>
    <row r="414" spans="1:28" ht="15.75" customHeight="1" x14ac:dyDescent="0.25">
      <c r="A414" s="5"/>
      <c r="AA414" s="5"/>
      <c r="AB414" s="5"/>
    </row>
    <row r="415" spans="1:28" ht="15.75" customHeight="1" x14ac:dyDescent="0.25">
      <c r="A415" s="5"/>
      <c r="AA415" s="5"/>
      <c r="AB415" s="5"/>
    </row>
    <row r="416" spans="1:28" ht="15.75" customHeight="1" x14ac:dyDescent="0.25">
      <c r="A416" s="5"/>
      <c r="AA416" s="5"/>
      <c r="AB416" s="5"/>
    </row>
    <row r="417" spans="1:28" ht="15.75" customHeight="1" x14ac:dyDescent="0.25">
      <c r="A417" s="5"/>
      <c r="AA417" s="5"/>
      <c r="AB417" s="5"/>
    </row>
    <row r="418" spans="1:28" ht="15.75" customHeight="1" x14ac:dyDescent="0.25">
      <c r="A418" s="5"/>
      <c r="AA418" s="5"/>
      <c r="AB418" s="5"/>
    </row>
    <row r="419" spans="1:28" ht="15.75" customHeight="1" x14ac:dyDescent="0.25">
      <c r="A419" s="5"/>
      <c r="AA419" s="5"/>
      <c r="AB419" s="5"/>
    </row>
    <row r="420" spans="1:28" ht="15.75" customHeight="1" x14ac:dyDescent="0.25">
      <c r="A420" s="5"/>
      <c r="AA420" s="5"/>
      <c r="AB420" s="5"/>
    </row>
    <row r="421" spans="1:28" ht="15.75" customHeight="1" x14ac:dyDescent="0.25">
      <c r="A421" s="5"/>
      <c r="AA421" s="5"/>
      <c r="AB421" s="5"/>
    </row>
    <row r="422" spans="1:28" ht="15.75" customHeight="1" x14ac:dyDescent="0.25">
      <c r="A422" s="5"/>
      <c r="AA422" s="5"/>
      <c r="AB422" s="5"/>
    </row>
    <row r="423" spans="1:28" ht="15.75" customHeight="1" x14ac:dyDescent="0.25">
      <c r="A423" s="5"/>
      <c r="AA423" s="5"/>
      <c r="AB423" s="5"/>
    </row>
    <row r="424" spans="1:28" ht="15.75" customHeight="1" x14ac:dyDescent="0.25">
      <c r="A424" s="5"/>
      <c r="AA424" s="5"/>
      <c r="AB424" s="5"/>
    </row>
    <row r="425" spans="1:28" ht="15.75" customHeight="1" x14ac:dyDescent="0.25">
      <c r="A425" s="5"/>
      <c r="AA425" s="5"/>
      <c r="AB425" s="5"/>
    </row>
    <row r="426" spans="1:28" ht="15.75" customHeight="1" x14ac:dyDescent="0.25">
      <c r="A426" s="5"/>
      <c r="AA426" s="5"/>
      <c r="AB426" s="5"/>
    </row>
    <row r="427" spans="1:28" ht="15.75" customHeight="1" x14ac:dyDescent="0.25">
      <c r="A427" s="5"/>
      <c r="AA427" s="5"/>
      <c r="AB427" s="5"/>
    </row>
    <row r="428" spans="1:28" ht="15.75" customHeight="1" x14ac:dyDescent="0.25">
      <c r="A428" s="5"/>
      <c r="AA428" s="5"/>
      <c r="AB428" s="5"/>
    </row>
    <row r="429" spans="1:28" ht="15.75" customHeight="1" x14ac:dyDescent="0.25">
      <c r="A429" s="5"/>
      <c r="AA429" s="5"/>
      <c r="AB429" s="5"/>
    </row>
    <row r="430" spans="1:28" ht="15.75" customHeight="1" x14ac:dyDescent="0.25">
      <c r="A430" s="5"/>
      <c r="AA430" s="5"/>
      <c r="AB430" s="5"/>
    </row>
    <row r="431" spans="1:28" ht="15.75" customHeight="1" x14ac:dyDescent="0.25">
      <c r="A431" s="5"/>
      <c r="AA431" s="5"/>
      <c r="AB431" s="5"/>
    </row>
    <row r="432" spans="1:28" ht="15.75" customHeight="1" x14ac:dyDescent="0.25">
      <c r="A432" s="5"/>
      <c r="AA432" s="5"/>
      <c r="AB432" s="5"/>
    </row>
    <row r="433" spans="1:28" ht="15.75" customHeight="1" x14ac:dyDescent="0.25">
      <c r="A433" s="5"/>
      <c r="AA433" s="5"/>
      <c r="AB433" s="5"/>
    </row>
    <row r="434" spans="1:28" ht="15.75" customHeight="1" x14ac:dyDescent="0.25">
      <c r="A434" s="5"/>
      <c r="AA434" s="5"/>
      <c r="AB434" s="5"/>
    </row>
    <row r="435" spans="1:28" ht="15.75" customHeight="1" x14ac:dyDescent="0.25">
      <c r="A435" s="5"/>
      <c r="AA435" s="5"/>
      <c r="AB435" s="5"/>
    </row>
    <row r="436" spans="1:28" ht="15.75" customHeight="1" x14ac:dyDescent="0.25">
      <c r="A436" s="5"/>
      <c r="AA436" s="5"/>
      <c r="AB436" s="5"/>
    </row>
    <row r="437" spans="1:28" ht="15.75" customHeight="1" x14ac:dyDescent="0.25">
      <c r="A437" s="5"/>
      <c r="AA437" s="5"/>
      <c r="AB437" s="5"/>
    </row>
    <row r="438" spans="1:28" ht="15.75" customHeight="1" x14ac:dyDescent="0.25">
      <c r="A438" s="5"/>
      <c r="AA438" s="5"/>
      <c r="AB438" s="5"/>
    </row>
    <row r="439" spans="1:28" ht="15.75" customHeight="1" x14ac:dyDescent="0.25">
      <c r="A439" s="5"/>
      <c r="AA439" s="5"/>
      <c r="AB439" s="5"/>
    </row>
    <row r="440" spans="1:28" ht="15.75" customHeight="1" x14ac:dyDescent="0.25">
      <c r="A440" s="5"/>
      <c r="AA440" s="5"/>
      <c r="AB440" s="5"/>
    </row>
    <row r="441" spans="1:28" ht="15.75" customHeight="1" x14ac:dyDescent="0.25">
      <c r="A441" s="5"/>
      <c r="AA441" s="5"/>
      <c r="AB441" s="5"/>
    </row>
    <row r="442" spans="1:28" ht="15.75" customHeight="1" x14ac:dyDescent="0.25">
      <c r="A442" s="5"/>
      <c r="AA442" s="5"/>
      <c r="AB442" s="5"/>
    </row>
    <row r="443" spans="1:28" ht="15.75" customHeight="1" x14ac:dyDescent="0.25">
      <c r="A443" s="5"/>
      <c r="AA443" s="5"/>
      <c r="AB443" s="5"/>
    </row>
    <row r="444" spans="1:28" ht="15.75" customHeight="1" x14ac:dyDescent="0.25">
      <c r="A444" s="5"/>
      <c r="AA444" s="5"/>
      <c r="AB444" s="5"/>
    </row>
    <row r="445" spans="1:28" ht="15.75" customHeight="1" x14ac:dyDescent="0.25">
      <c r="A445" s="5"/>
      <c r="AA445" s="5"/>
      <c r="AB445" s="5"/>
    </row>
    <row r="446" spans="1:28" ht="15.75" customHeight="1" x14ac:dyDescent="0.25">
      <c r="A446" s="5"/>
      <c r="AA446" s="5"/>
      <c r="AB446" s="5"/>
    </row>
    <row r="447" spans="1:28" ht="15.75" customHeight="1" x14ac:dyDescent="0.25">
      <c r="A447" s="5"/>
      <c r="AA447" s="5"/>
      <c r="AB447" s="5"/>
    </row>
    <row r="448" spans="1:28" ht="15.75" customHeight="1" x14ac:dyDescent="0.25">
      <c r="A448" s="5"/>
      <c r="AA448" s="5"/>
      <c r="AB448" s="5"/>
    </row>
    <row r="449" spans="1:28" ht="15.75" customHeight="1" x14ac:dyDescent="0.25">
      <c r="A449" s="5"/>
      <c r="AA449" s="5"/>
      <c r="AB449" s="5"/>
    </row>
    <row r="450" spans="1:28" ht="15.75" customHeight="1" x14ac:dyDescent="0.25">
      <c r="A450" s="5"/>
      <c r="AA450" s="5"/>
      <c r="AB450" s="5"/>
    </row>
    <row r="451" spans="1:28" ht="15.75" customHeight="1" x14ac:dyDescent="0.25">
      <c r="A451" s="5"/>
      <c r="AA451" s="5"/>
      <c r="AB451" s="5"/>
    </row>
    <row r="452" spans="1:28" ht="15.75" customHeight="1" x14ac:dyDescent="0.25">
      <c r="A452" s="5"/>
      <c r="AA452" s="5"/>
      <c r="AB452" s="5"/>
    </row>
    <row r="453" spans="1:28" ht="15.75" customHeight="1" x14ac:dyDescent="0.25">
      <c r="A453" s="5"/>
      <c r="AA453" s="5"/>
      <c r="AB453" s="5"/>
    </row>
    <row r="454" spans="1:28" ht="15.75" customHeight="1" x14ac:dyDescent="0.25">
      <c r="A454" s="5"/>
      <c r="AA454" s="5"/>
      <c r="AB454" s="5"/>
    </row>
    <row r="455" spans="1:28" ht="15.75" customHeight="1" x14ac:dyDescent="0.25">
      <c r="A455" s="5"/>
      <c r="AA455" s="5"/>
      <c r="AB455" s="5"/>
    </row>
    <row r="456" spans="1:28" ht="15.75" customHeight="1" x14ac:dyDescent="0.25">
      <c r="A456" s="5"/>
      <c r="AA456" s="5"/>
      <c r="AB456" s="5"/>
    </row>
    <row r="457" spans="1:28" ht="15.75" customHeight="1" x14ac:dyDescent="0.25">
      <c r="A457" s="5"/>
      <c r="AA457" s="5"/>
      <c r="AB457" s="5"/>
    </row>
    <row r="458" spans="1:28" ht="15.75" customHeight="1" x14ac:dyDescent="0.25">
      <c r="A458" s="5"/>
      <c r="AA458" s="5"/>
      <c r="AB458" s="5"/>
    </row>
    <row r="459" spans="1:28" ht="15.75" customHeight="1" x14ac:dyDescent="0.25">
      <c r="A459" s="5"/>
      <c r="AA459" s="5"/>
      <c r="AB459" s="5"/>
    </row>
    <row r="460" spans="1:28" ht="15.75" customHeight="1" x14ac:dyDescent="0.25">
      <c r="A460" s="5"/>
      <c r="AA460" s="5"/>
      <c r="AB460" s="5"/>
    </row>
    <row r="461" spans="1:28" ht="15.75" customHeight="1" x14ac:dyDescent="0.25">
      <c r="A461" s="5"/>
      <c r="AA461" s="5"/>
      <c r="AB461" s="5"/>
    </row>
    <row r="462" spans="1:28" ht="15.75" customHeight="1" x14ac:dyDescent="0.25">
      <c r="A462" s="5"/>
      <c r="AA462" s="5"/>
      <c r="AB462" s="5"/>
    </row>
    <row r="463" spans="1:28" ht="15.75" customHeight="1" x14ac:dyDescent="0.25">
      <c r="A463" s="5"/>
      <c r="AA463" s="5"/>
      <c r="AB463" s="5"/>
    </row>
    <row r="464" spans="1:28" ht="15.75" customHeight="1" x14ac:dyDescent="0.25">
      <c r="A464" s="5"/>
      <c r="AA464" s="5"/>
      <c r="AB464" s="5"/>
    </row>
    <row r="465" spans="1:28" ht="15.75" customHeight="1" x14ac:dyDescent="0.25">
      <c r="A465" s="5"/>
      <c r="AA465" s="5"/>
      <c r="AB465" s="5"/>
    </row>
    <row r="466" spans="1:28" ht="15.75" customHeight="1" x14ac:dyDescent="0.25">
      <c r="A466" s="5"/>
      <c r="AA466" s="5"/>
      <c r="AB466" s="5"/>
    </row>
    <row r="467" spans="1:28" ht="15.75" customHeight="1" x14ac:dyDescent="0.25">
      <c r="A467" s="5"/>
      <c r="AA467" s="5"/>
      <c r="AB467" s="5"/>
    </row>
    <row r="468" spans="1:28" ht="15.75" customHeight="1" x14ac:dyDescent="0.25">
      <c r="A468" s="5"/>
      <c r="AA468" s="5"/>
      <c r="AB468" s="5"/>
    </row>
    <row r="469" spans="1:28" ht="15.75" customHeight="1" x14ac:dyDescent="0.25">
      <c r="A469" s="5"/>
      <c r="AA469" s="5"/>
      <c r="AB469" s="5"/>
    </row>
    <row r="470" spans="1:28" ht="15.75" customHeight="1" x14ac:dyDescent="0.25">
      <c r="A470" s="5"/>
      <c r="AA470" s="5"/>
      <c r="AB470" s="5"/>
    </row>
    <row r="471" spans="1:28" ht="15.75" customHeight="1" x14ac:dyDescent="0.25">
      <c r="A471" s="5"/>
      <c r="AA471" s="5"/>
      <c r="AB471" s="5"/>
    </row>
    <row r="472" spans="1:28" ht="15.75" customHeight="1" x14ac:dyDescent="0.25">
      <c r="A472" s="5"/>
      <c r="AA472" s="5"/>
      <c r="AB472" s="5"/>
    </row>
    <row r="473" spans="1:28" ht="15.75" customHeight="1" x14ac:dyDescent="0.25">
      <c r="A473" s="5"/>
      <c r="AA473" s="5"/>
      <c r="AB473" s="5"/>
    </row>
    <row r="474" spans="1:28" ht="15.75" customHeight="1" x14ac:dyDescent="0.25">
      <c r="A474" s="5"/>
      <c r="AA474" s="5"/>
      <c r="AB474" s="5"/>
    </row>
    <row r="475" spans="1:28" ht="15.75" customHeight="1" x14ac:dyDescent="0.25">
      <c r="A475" s="5"/>
      <c r="AA475" s="5"/>
      <c r="AB475" s="5"/>
    </row>
    <row r="476" spans="1:28" ht="15.75" customHeight="1" x14ac:dyDescent="0.25">
      <c r="A476" s="5"/>
      <c r="AA476" s="5"/>
      <c r="AB476" s="5"/>
    </row>
    <row r="477" spans="1:28" ht="15.75" customHeight="1" x14ac:dyDescent="0.25">
      <c r="A477" s="5"/>
      <c r="AA477" s="5"/>
      <c r="AB477" s="5"/>
    </row>
    <row r="478" spans="1:28" ht="15.75" customHeight="1" x14ac:dyDescent="0.25">
      <c r="A478" s="5"/>
      <c r="AA478" s="5"/>
      <c r="AB478" s="5"/>
    </row>
    <row r="479" spans="1:28" ht="15.75" customHeight="1" x14ac:dyDescent="0.25">
      <c r="A479" s="5"/>
      <c r="AA479" s="5"/>
      <c r="AB479" s="5"/>
    </row>
    <row r="480" spans="1:28" ht="15.75" customHeight="1" x14ac:dyDescent="0.25">
      <c r="A480" s="5"/>
      <c r="AA480" s="5"/>
      <c r="AB480" s="5"/>
    </row>
    <row r="481" spans="1:28" ht="15.75" customHeight="1" x14ac:dyDescent="0.25">
      <c r="A481" s="5"/>
      <c r="AA481" s="5"/>
      <c r="AB481" s="5"/>
    </row>
    <row r="482" spans="1:28" ht="15.75" customHeight="1" x14ac:dyDescent="0.25">
      <c r="A482" s="5"/>
      <c r="AA482" s="5"/>
      <c r="AB482" s="5"/>
    </row>
    <row r="483" spans="1:28" ht="15.75" customHeight="1" x14ac:dyDescent="0.25">
      <c r="A483" s="5"/>
      <c r="AA483" s="5"/>
      <c r="AB483" s="5"/>
    </row>
    <row r="484" spans="1:28" ht="15.75" customHeight="1" x14ac:dyDescent="0.25">
      <c r="A484" s="5"/>
      <c r="AA484" s="5"/>
      <c r="AB484" s="5"/>
    </row>
    <row r="485" spans="1:28" ht="15.75" customHeight="1" x14ac:dyDescent="0.25">
      <c r="A485" s="5"/>
      <c r="AA485" s="5"/>
      <c r="AB485" s="5"/>
    </row>
    <row r="486" spans="1:28" ht="15.75" customHeight="1" x14ac:dyDescent="0.25">
      <c r="A486" s="5"/>
      <c r="AA486" s="5"/>
      <c r="AB486" s="5"/>
    </row>
    <row r="487" spans="1:28" ht="15.75" customHeight="1" x14ac:dyDescent="0.25">
      <c r="A487" s="5"/>
      <c r="AA487" s="5"/>
      <c r="AB487" s="5"/>
    </row>
    <row r="488" spans="1:28" ht="15.75" customHeight="1" x14ac:dyDescent="0.25">
      <c r="A488" s="5"/>
      <c r="AA488" s="5"/>
      <c r="AB488" s="5"/>
    </row>
    <row r="489" spans="1:28" ht="15.75" customHeight="1" x14ac:dyDescent="0.25">
      <c r="A489" s="5"/>
      <c r="AA489" s="5"/>
      <c r="AB489" s="5"/>
    </row>
    <row r="490" spans="1:28" ht="15.75" customHeight="1" x14ac:dyDescent="0.25">
      <c r="A490" s="5"/>
      <c r="AA490" s="5"/>
      <c r="AB490" s="5"/>
    </row>
    <row r="491" spans="1:28" ht="15.75" customHeight="1" x14ac:dyDescent="0.25">
      <c r="A491" s="5"/>
      <c r="AA491" s="5"/>
      <c r="AB491" s="5"/>
    </row>
    <row r="492" spans="1:28" ht="15.75" customHeight="1" x14ac:dyDescent="0.25">
      <c r="A492" s="5"/>
      <c r="AA492" s="5"/>
      <c r="AB492" s="5"/>
    </row>
    <row r="493" spans="1:28" ht="15.75" customHeight="1" x14ac:dyDescent="0.25">
      <c r="A493" s="5"/>
      <c r="AA493" s="5"/>
      <c r="AB493" s="5"/>
    </row>
    <row r="494" spans="1:28" ht="15.75" customHeight="1" x14ac:dyDescent="0.25">
      <c r="A494" s="5"/>
      <c r="AA494" s="5"/>
      <c r="AB494" s="5"/>
    </row>
    <row r="495" spans="1:28" ht="15.75" customHeight="1" x14ac:dyDescent="0.25">
      <c r="A495" s="5"/>
      <c r="AA495" s="5"/>
      <c r="AB495" s="5"/>
    </row>
    <row r="496" spans="1:28" ht="15.75" customHeight="1" x14ac:dyDescent="0.25">
      <c r="A496" s="5"/>
      <c r="AA496" s="5"/>
      <c r="AB496" s="5"/>
    </row>
    <row r="497" spans="1:28" ht="15.75" customHeight="1" x14ac:dyDescent="0.25">
      <c r="A497" s="5"/>
      <c r="AA497" s="5"/>
      <c r="AB497" s="5"/>
    </row>
    <row r="498" spans="1:28" ht="15.75" customHeight="1" x14ac:dyDescent="0.25">
      <c r="A498" s="5"/>
      <c r="AA498" s="5"/>
      <c r="AB498" s="5"/>
    </row>
    <row r="499" spans="1:28" ht="15.75" customHeight="1" x14ac:dyDescent="0.25">
      <c r="A499" s="5"/>
      <c r="AA499" s="5"/>
      <c r="AB499" s="5"/>
    </row>
    <row r="500" spans="1:28" ht="15.75" customHeight="1" x14ac:dyDescent="0.25">
      <c r="A500" s="5"/>
      <c r="AA500" s="5"/>
      <c r="AB500" s="5"/>
    </row>
    <row r="501" spans="1:28" ht="15.75" customHeight="1" x14ac:dyDescent="0.25">
      <c r="A501" s="5"/>
      <c r="AA501" s="5"/>
      <c r="AB501" s="5"/>
    </row>
    <row r="502" spans="1:28" ht="15.75" customHeight="1" x14ac:dyDescent="0.25">
      <c r="A502" s="5"/>
      <c r="AA502" s="5"/>
      <c r="AB502" s="5"/>
    </row>
    <row r="503" spans="1:28" ht="15.75" customHeight="1" x14ac:dyDescent="0.25">
      <c r="A503" s="5"/>
      <c r="AA503" s="5"/>
      <c r="AB503" s="5"/>
    </row>
    <row r="504" spans="1:28" ht="15.75" customHeight="1" x14ac:dyDescent="0.25">
      <c r="A504" s="5"/>
      <c r="AA504" s="5"/>
      <c r="AB504" s="5"/>
    </row>
    <row r="505" spans="1:28" ht="15.75" customHeight="1" x14ac:dyDescent="0.25">
      <c r="A505" s="5"/>
      <c r="AA505" s="5"/>
      <c r="AB505" s="5"/>
    </row>
    <row r="506" spans="1:28" ht="15.75" customHeight="1" x14ac:dyDescent="0.25">
      <c r="A506" s="5"/>
      <c r="AA506" s="5"/>
      <c r="AB506" s="5"/>
    </row>
    <row r="507" spans="1:28" ht="15.75" customHeight="1" x14ac:dyDescent="0.25">
      <c r="A507" s="5"/>
      <c r="AA507" s="5"/>
      <c r="AB507" s="5"/>
    </row>
    <row r="508" spans="1:28" ht="15.75" customHeight="1" x14ac:dyDescent="0.25">
      <c r="A508" s="5"/>
      <c r="AA508" s="5"/>
      <c r="AB508" s="5"/>
    </row>
    <row r="509" spans="1:28" ht="15.75" customHeight="1" x14ac:dyDescent="0.25">
      <c r="A509" s="5"/>
      <c r="AA509" s="5"/>
      <c r="AB509" s="5"/>
    </row>
    <row r="510" spans="1:28" ht="15.75" customHeight="1" x14ac:dyDescent="0.25">
      <c r="A510" s="5"/>
      <c r="AA510" s="5"/>
      <c r="AB510" s="5"/>
    </row>
    <row r="511" spans="1:28" ht="15.75" customHeight="1" x14ac:dyDescent="0.25">
      <c r="A511" s="5"/>
      <c r="AA511" s="5"/>
      <c r="AB511" s="5"/>
    </row>
    <row r="512" spans="1:28" ht="15.75" customHeight="1" x14ac:dyDescent="0.25">
      <c r="A512" s="5"/>
      <c r="AA512" s="5"/>
      <c r="AB512" s="5"/>
    </row>
    <row r="513" spans="1:28" ht="15.75" customHeight="1" x14ac:dyDescent="0.25">
      <c r="A513" s="5"/>
      <c r="AA513" s="5"/>
      <c r="AB513" s="5"/>
    </row>
    <row r="514" spans="1:28" ht="15.75" customHeight="1" x14ac:dyDescent="0.25">
      <c r="A514" s="5"/>
      <c r="AA514" s="5"/>
      <c r="AB514" s="5"/>
    </row>
    <row r="515" spans="1:28" ht="15.75" customHeight="1" x14ac:dyDescent="0.25">
      <c r="A515" s="5"/>
      <c r="AA515" s="5"/>
      <c r="AB515" s="5"/>
    </row>
    <row r="516" spans="1:28" ht="15.75" customHeight="1" x14ac:dyDescent="0.25">
      <c r="A516" s="5"/>
      <c r="AA516" s="5"/>
      <c r="AB516" s="5"/>
    </row>
    <row r="517" spans="1:28" ht="15.75" customHeight="1" x14ac:dyDescent="0.25">
      <c r="A517" s="5"/>
      <c r="AA517" s="5"/>
      <c r="AB517" s="5"/>
    </row>
    <row r="518" spans="1:28" ht="15.75" customHeight="1" x14ac:dyDescent="0.25">
      <c r="A518" s="5"/>
      <c r="AA518" s="5"/>
      <c r="AB518" s="5"/>
    </row>
    <row r="519" spans="1:28" ht="15.75" customHeight="1" x14ac:dyDescent="0.25">
      <c r="A519" s="5"/>
      <c r="AA519" s="5"/>
      <c r="AB519" s="5"/>
    </row>
    <row r="520" spans="1:28" ht="15.75" customHeight="1" x14ac:dyDescent="0.25">
      <c r="A520" s="5"/>
      <c r="AA520" s="5"/>
      <c r="AB520" s="5"/>
    </row>
    <row r="521" spans="1:28" ht="15.75" customHeight="1" x14ac:dyDescent="0.25">
      <c r="A521" s="5"/>
      <c r="AA521" s="5"/>
      <c r="AB521" s="5"/>
    </row>
    <row r="522" spans="1:28" ht="15.75" customHeight="1" x14ac:dyDescent="0.25">
      <c r="A522" s="5"/>
      <c r="AA522" s="5"/>
      <c r="AB522" s="5"/>
    </row>
    <row r="523" spans="1:28" ht="15.75" customHeight="1" x14ac:dyDescent="0.25">
      <c r="A523" s="5"/>
      <c r="AA523" s="5"/>
      <c r="AB523" s="5"/>
    </row>
    <row r="524" spans="1:28" ht="15.75" customHeight="1" x14ac:dyDescent="0.25">
      <c r="A524" s="5"/>
      <c r="AA524" s="5"/>
      <c r="AB524" s="5"/>
    </row>
    <row r="525" spans="1:28" ht="15.75" customHeight="1" x14ac:dyDescent="0.25">
      <c r="A525" s="5"/>
      <c r="AA525" s="5"/>
      <c r="AB525" s="5"/>
    </row>
    <row r="526" spans="1:28" ht="15.75" customHeight="1" x14ac:dyDescent="0.25">
      <c r="A526" s="5"/>
      <c r="AA526" s="5"/>
      <c r="AB526" s="5"/>
    </row>
    <row r="527" spans="1:28" ht="15.75" customHeight="1" x14ac:dyDescent="0.25">
      <c r="A527" s="5"/>
      <c r="AA527" s="5"/>
      <c r="AB527" s="5"/>
    </row>
    <row r="528" spans="1:28" ht="15.75" customHeight="1" x14ac:dyDescent="0.25">
      <c r="A528" s="5"/>
      <c r="AA528" s="5"/>
      <c r="AB528" s="5"/>
    </row>
    <row r="529" spans="1:28" ht="15.75" customHeight="1" x14ac:dyDescent="0.25">
      <c r="A529" s="5"/>
      <c r="AA529" s="5"/>
      <c r="AB529" s="5"/>
    </row>
    <row r="530" spans="1:28" ht="15.75" customHeight="1" x14ac:dyDescent="0.25">
      <c r="A530" s="5"/>
      <c r="AA530" s="5"/>
      <c r="AB530" s="5"/>
    </row>
    <row r="531" spans="1:28" ht="15.75" customHeight="1" x14ac:dyDescent="0.25">
      <c r="A531" s="5"/>
      <c r="AA531" s="5"/>
      <c r="AB531" s="5"/>
    </row>
    <row r="532" spans="1:28" ht="15.75" customHeight="1" x14ac:dyDescent="0.25">
      <c r="A532" s="5"/>
      <c r="AA532" s="5"/>
      <c r="AB532" s="5"/>
    </row>
    <row r="533" spans="1:28" ht="15.75" customHeight="1" x14ac:dyDescent="0.25">
      <c r="A533" s="5"/>
      <c r="AA533" s="5"/>
      <c r="AB533" s="5"/>
    </row>
    <row r="534" spans="1:28" ht="15.75" customHeight="1" x14ac:dyDescent="0.25">
      <c r="A534" s="5"/>
      <c r="AA534" s="5"/>
      <c r="AB534" s="5"/>
    </row>
    <row r="535" spans="1:28" ht="15.75" customHeight="1" x14ac:dyDescent="0.25">
      <c r="A535" s="5"/>
      <c r="AA535" s="5"/>
      <c r="AB535" s="5"/>
    </row>
    <row r="536" spans="1:28" ht="15.75" customHeight="1" x14ac:dyDescent="0.25">
      <c r="A536" s="5"/>
      <c r="AA536" s="5"/>
      <c r="AB536" s="5"/>
    </row>
    <row r="537" spans="1:28" ht="15.75" customHeight="1" x14ac:dyDescent="0.25">
      <c r="A537" s="5"/>
      <c r="AA537" s="5"/>
      <c r="AB537" s="5"/>
    </row>
    <row r="538" spans="1:28" ht="15.75" customHeight="1" x14ac:dyDescent="0.25">
      <c r="A538" s="5"/>
      <c r="AA538" s="5"/>
      <c r="AB538" s="5"/>
    </row>
    <row r="539" spans="1:28" ht="15.75" customHeight="1" x14ac:dyDescent="0.25">
      <c r="A539" s="5"/>
      <c r="AA539" s="5"/>
      <c r="AB539" s="5"/>
    </row>
    <row r="540" spans="1:28" ht="15.75" customHeight="1" x14ac:dyDescent="0.25">
      <c r="A540" s="5"/>
      <c r="AA540" s="5"/>
      <c r="AB540" s="5"/>
    </row>
    <row r="541" spans="1:28" ht="15.75" customHeight="1" x14ac:dyDescent="0.25">
      <c r="A541" s="5"/>
      <c r="AA541" s="5"/>
      <c r="AB541" s="5"/>
    </row>
    <row r="542" spans="1:28" ht="15.75" customHeight="1" x14ac:dyDescent="0.25">
      <c r="A542" s="5"/>
      <c r="AA542" s="5"/>
      <c r="AB542" s="5"/>
    </row>
    <row r="543" spans="1:28" ht="15.75" customHeight="1" x14ac:dyDescent="0.25">
      <c r="A543" s="5"/>
      <c r="AA543" s="5"/>
      <c r="AB543" s="5"/>
    </row>
    <row r="544" spans="1:28" ht="15.75" customHeight="1" x14ac:dyDescent="0.25">
      <c r="A544" s="5"/>
      <c r="AA544" s="5"/>
      <c r="AB544" s="5"/>
    </row>
    <row r="545" spans="1:28" ht="15.75" customHeight="1" x14ac:dyDescent="0.25">
      <c r="A545" s="5"/>
      <c r="AA545" s="5"/>
      <c r="AB545" s="5"/>
    </row>
    <row r="546" spans="1:28" ht="15.75" customHeight="1" x14ac:dyDescent="0.25">
      <c r="A546" s="5"/>
      <c r="AA546" s="5"/>
      <c r="AB546" s="5"/>
    </row>
    <row r="547" spans="1:28" ht="15.75" customHeight="1" x14ac:dyDescent="0.25">
      <c r="A547" s="5"/>
      <c r="AA547" s="5"/>
      <c r="AB547" s="5"/>
    </row>
    <row r="548" spans="1:28" ht="15.75" customHeight="1" x14ac:dyDescent="0.25">
      <c r="A548" s="5"/>
      <c r="AA548" s="5"/>
      <c r="AB548" s="5"/>
    </row>
    <row r="549" spans="1:28" ht="15.75" customHeight="1" x14ac:dyDescent="0.25">
      <c r="A549" s="5"/>
      <c r="AA549" s="5"/>
      <c r="AB549" s="5"/>
    </row>
    <row r="550" spans="1:28" ht="15.75" customHeight="1" x14ac:dyDescent="0.25">
      <c r="A550" s="5"/>
      <c r="AA550" s="5"/>
      <c r="AB550" s="5"/>
    </row>
    <row r="551" spans="1:28" ht="15.75" customHeight="1" x14ac:dyDescent="0.25">
      <c r="A551" s="5"/>
      <c r="AA551" s="5"/>
      <c r="AB551" s="5"/>
    </row>
    <row r="552" spans="1:28" ht="15.75" customHeight="1" x14ac:dyDescent="0.25">
      <c r="A552" s="5"/>
      <c r="AA552" s="5"/>
      <c r="AB552" s="5"/>
    </row>
    <row r="553" spans="1:28" ht="15.75" customHeight="1" x14ac:dyDescent="0.25">
      <c r="A553" s="5"/>
      <c r="AA553" s="5"/>
      <c r="AB553" s="5"/>
    </row>
    <row r="554" spans="1:28" ht="15.75" customHeight="1" x14ac:dyDescent="0.25">
      <c r="A554" s="5"/>
      <c r="AA554" s="5"/>
      <c r="AB554" s="5"/>
    </row>
    <row r="555" spans="1:28" ht="15.75" customHeight="1" x14ac:dyDescent="0.25">
      <c r="A555" s="5"/>
      <c r="AA555" s="5"/>
      <c r="AB555" s="5"/>
    </row>
    <row r="556" spans="1:28" ht="15.75" customHeight="1" x14ac:dyDescent="0.25">
      <c r="A556" s="5"/>
      <c r="AA556" s="5"/>
      <c r="AB556" s="5"/>
    </row>
    <row r="557" spans="1:28" ht="15.75" customHeight="1" x14ac:dyDescent="0.25">
      <c r="A557" s="5"/>
      <c r="AA557" s="5"/>
      <c r="AB557" s="5"/>
    </row>
    <row r="558" spans="1:28" ht="15.75" customHeight="1" x14ac:dyDescent="0.25">
      <c r="A558" s="5"/>
      <c r="AA558" s="5"/>
      <c r="AB558" s="5"/>
    </row>
    <row r="559" spans="1:28" ht="15.75" customHeight="1" x14ac:dyDescent="0.25">
      <c r="A559" s="5"/>
      <c r="AA559" s="5"/>
      <c r="AB559" s="5"/>
    </row>
    <row r="560" spans="1:28" ht="15.75" customHeight="1" x14ac:dyDescent="0.25">
      <c r="A560" s="5"/>
      <c r="AA560" s="5"/>
      <c r="AB560" s="5"/>
    </row>
    <row r="561" spans="1:28" ht="15.75" customHeight="1" x14ac:dyDescent="0.25">
      <c r="A561" s="5"/>
      <c r="AA561" s="5"/>
      <c r="AB561" s="5"/>
    </row>
    <row r="562" spans="1:28" ht="15.75" customHeight="1" x14ac:dyDescent="0.25">
      <c r="A562" s="5"/>
      <c r="AA562" s="5"/>
      <c r="AB562" s="5"/>
    </row>
    <row r="563" spans="1:28" ht="15.75" customHeight="1" x14ac:dyDescent="0.25">
      <c r="A563" s="5"/>
      <c r="AA563" s="5"/>
      <c r="AB563" s="5"/>
    </row>
    <row r="564" spans="1:28" ht="15.75" customHeight="1" x14ac:dyDescent="0.25">
      <c r="A564" s="5"/>
      <c r="AA564" s="5"/>
      <c r="AB564" s="5"/>
    </row>
    <row r="565" spans="1:28" ht="15.75" customHeight="1" x14ac:dyDescent="0.25">
      <c r="A565" s="5"/>
      <c r="AA565" s="5"/>
      <c r="AB565" s="5"/>
    </row>
    <row r="566" spans="1:28" ht="15.75" customHeight="1" x14ac:dyDescent="0.25">
      <c r="A566" s="5"/>
      <c r="AA566" s="5"/>
      <c r="AB566" s="5"/>
    </row>
    <row r="567" spans="1:28" ht="15.75" customHeight="1" x14ac:dyDescent="0.25">
      <c r="A567" s="5"/>
      <c r="AA567" s="5"/>
      <c r="AB567" s="5"/>
    </row>
    <row r="568" spans="1:28" ht="15.75" customHeight="1" x14ac:dyDescent="0.25">
      <c r="A568" s="5"/>
      <c r="AA568" s="5"/>
      <c r="AB568" s="5"/>
    </row>
    <row r="569" spans="1:28" ht="15.75" customHeight="1" x14ac:dyDescent="0.25">
      <c r="A569" s="5"/>
      <c r="AA569" s="5"/>
      <c r="AB569" s="5"/>
    </row>
    <row r="570" spans="1:28" ht="15.75" customHeight="1" x14ac:dyDescent="0.25">
      <c r="A570" s="5"/>
      <c r="AA570" s="5"/>
      <c r="AB570" s="5"/>
    </row>
    <row r="571" spans="1:28" ht="15.75" customHeight="1" x14ac:dyDescent="0.25">
      <c r="A571" s="5"/>
      <c r="AA571" s="5"/>
      <c r="AB571" s="5"/>
    </row>
    <row r="572" spans="1:28" ht="15.75" customHeight="1" x14ac:dyDescent="0.25">
      <c r="A572" s="5"/>
      <c r="AA572" s="5"/>
      <c r="AB572" s="5"/>
    </row>
    <row r="573" spans="1:28" ht="15.75" customHeight="1" x14ac:dyDescent="0.25">
      <c r="A573" s="5"/>
      <c r="AA573" s="5"/>
      <c r="AB573" s="5"/>
    </row>
    <row r="574" spans="1:28" ht="15.75" customHeight="1" x14ac:dyDescent="0.25">
      <c r="A574" s="5"/>
      <c r="AA574" s="5"/>
      <c r="AB574" s="5"/>
    </row>
    <row r="575" spans="1:28" ht="15.75" customHeight="1" x14ac:dyDescent="0.25">
      <c r="A575" s="5"/>
      <c r="AA575" s="5"/>
      <c r="AB575" s="5"/>
    </row>
    <row r="576" spans="1:28" ht="15.75" customHeight="1" x14ac:dyDescent="0.25">
      <c r="A576" s="5"/>
      <c r="AA576" s="5"/>
      <c r="AB576" s="5"/>
    </row>
    <row r="577" spans="1:28" ht="15.75" customHeight="1" x14ac:dyDescent="0.25">
      <c r="A577" s="5"/>
      <c r="AA577" s="5"/>
      <c r="AB577" s="5"/>
    </row>
    <row r="578" spans="1:28" ht="15.75" customHeight="1" x14ac:dyDescent="0.25">
      <c r="A578" s="5"/>
      <c r="AA578" s="5"/>
      <c r="AB578" s="5"/>
    </row>
    <row r="579" spans="1:28" ht="15.75" customHeight="1" x14ac:dyDescent="0.25">
      <c r="A579" s="5"/>
      <c r="AA579" s="5"/>
      <c r="AB579" s="5"/>
    </row>
    <row r="580" spans="1:28" ht="15.75" customHeight="1" x14ac:dyDescent="0.25">
      <c r="A580" s="5"/>
      <c r="AA580" s="5"/>
      <c r="AB580" s="5"/>
    </row>
    <row r="581" spans="1:28" ht="15.75" customHeight="1" x14ac:dyDescent="0.25">
      <c r="A581" s="5"/>
      <c r="AA581" s="5"/>
      <c r="AB581" s="5"/>
    </row>
    <row r="582" spans="1:28" ht="15.75" customHeight="1" x14ac:dyDescent="0.25">
      <c r="A582" s="5"/>
      <c r="AA582" s="5"/>
      <c r="AB582" s="5"/>
    </row>
    <row r="583" spans="1:28" ht="15.75" customHeight="1" x14ac:dyDescent="0.25">
      <c r="A583" s="5"/>
      <c r="AA583" s="5"/>
      <c r="AB583" s="5"/>
    </row>
    <row r="584" spans="1:28" ht="15.75" customHeight="1" x14ac:dyDescent="0.25">
      <c r="A584" s="5"/>
      <c r="AA584" s="5"/>
      <c r="AB584" s="5"/>
    </row>
    <row r="585" spans="1:28" ht="15.75" customHeight="1" x14ac:dyDescent="0.25">
      <c r="A585" s="5"/>
      <c r="AA585" s="5"/>
      <c r="AB585" s="5"/>
    </row>
    <row r="586" spans="1:28" ht="15.75" customHeight="1" x14ac:dyDescent="0.25">
      <c r="A586" s="5"/>
      <c r="AA586" s="5"/>
      <c r="AB586" s="5"/>
    </row>
    <row r="587" spans="1:28" ht="15.75" customHeight="1" x14ac:dyDescent="0.25">
      <c r="A587" s="5"/>
      <c r="AA587" s="5"/>
      <c r="AB587" s="5"/>
    </row>
    <row r="588" spans="1:28" ht="15.75" customHeight="1" x14ac:dyDescent="0.25">
      <c r="A588" s="5"/>
      <c r="AA588" s="5"/>
      <c r="AB588" s="5"/>
    </row>
    <row r="589" spans="1:28" ht="15.75" customHeight="1" x14ac:dyDescent="0.25">
      <c r="A589" s="5"/>
      <c r="AA589" s="5"/>
      <c r="AB589" s="5"/>
    </row>
    <row r="590" spans="1:28" ht="15.75" customHeight="1" x14ac:dyDescent="0.25">
      <c r="A590" s="5"/>
      <c r="AA590" s="5"/>
      <c r="AB590" s="5"/>
    </row>
    <row r="591" spans="1:28" ht="15.75" customHeight="1" x14ac:dyDescent="0.25">
      <c r="A591" s="5"/>
      <c r="AA591" s="5"/>
      <c r="AB591" s="5"/>
    </row>
    <row r="592" spans="1:28" ht="15.75" customHeight="1" x14ac:dyDescent="0.25">
      <c r="A592" s="5"/>
      <c r="AA592" s="5"/>
      <c r="AB592" s="5"/>
    </row>
    <row r="593" spans="1:28" ht="15.75" customHeight="1" x14ac:dyDescent="0.25">
      <c r="A593" s="5"/>
      <c r="AA593" s="5"/>
      <c r="AB593" s="5"/>
    </row>
    <row r="594" spans="1:28" ht="15.75" customHeight="1" x14ac:dyDescent="0.25">
      <c r="A594" s="5"/>
      <c r="AA594" s="5"/>
      <c r="AB594" s="5"/>
    </row>
    <row r="595" spans="1:28" ht="15.75" customHeight="1" x14ac:dyDescent="0.25">
      <c r="A595" s="5"/>
      <c r="AA595" s="5"/>
      <c r="AB595" s="5"/>
    </row>
    <row r="596" spans="1:28" ht="15.75" customHeight="1" x14ac:dyDescent="0.25">
      <c r="A596" s="5"/>
      <c r="AA596" s="5"/>
      <c r="AB596" s="5"/>
    </row>
    <row r="597" spans="1:28" ht="15.75" customHeight="1" x14ac:dyDescent="0.25">
      <c r="A597" s="5"/>
      <c r="AA597" s="5"/>
      <c r="AB597" s="5"/>
    </row>
    <row r="598" spans="1:28" ht="15.75" customHeight="1" x14ac:dyDescent="0.25">
      <c r="A598" s="5"/>
      <c r="AA598" s="5"/>
      <c r="AB598" s="5"/>
    </row>
    <row r="599" spans="1:28" ht="15.75" customHeight="1" x14ac:dyDescent="0.25">
      <c r="A599" s="5"/>
      <c r="AA599" s="5"/>
      <c r="AB599" s="5"/>
    </row>
    <row r="600" spans="1:28" ht="15.75" customHeight="1" x14ac:dyDescent="0.25">
      <c r="A600" s="5"/>
      <c r="AA600" s="5"/>
      <c r="AB600" s="5"/>
    </row>
    <row r="601" spans="1:28" ht="15.75" customHeight="1" x14ac:dyDescent="0.25">
      <c r="A601" s="5"/>
      <c r="AA601" s="5"/>
      <c r="AB601" s="5"/>
    </row>
    <row r="602" spans="1:28" ht="15.75" customHeight="1" x14ac:dyDescent="0.25">
      <c r="A602" s="5"/>
      <c r="AA602" s="5"/>
      <c r="AB602" s="5"/>
    </row>
    <row r="603" spans="1:28" ht="15.75" customHeight="1" x14ac:dyDescent="0.25">
      <c r="A603" s="5"/>
      <c r="AA603" s="5"/>
      <c r="AB603" s="5"/>
    </row>
    <row r="604" spans="1:28" ht="15.75" customHeight="1" x14ac:dyDescent="0.25">
      <c r="A604" s="5"/>
      <c r="AA604" s="5"/>
      <c r="AB604" s="5"/>
    </row>
    <row r="605" spans="1:28" ht="15.75" customHeight="1" x14ac:dyDescent="0.25">
      <c r="A605" s="5"/>
      <c r="AA605" s="5"/>
      <c r="AB605" s="5"/>
    </row>
    <row r="606" spans="1:28" ht="15.75" customHeight="1" x14ac:dyDescent="0.25">
      <c r="A606" s="5"/>
      <c r="AA606" s="5"/>
      <c r="AB606" s="5"/>
    </row>
    <row r="607" spans="1:28" ht="15.75" customHeight="1" x14ac:dyDescent="0.25">
      <c r="A607" s="5"/>
      <c r="AA607" s="5"/>
      <c r="AB607" s="5"/>
    </row>
    <row r="608" spans="1:28" ht="15.75" customHeight="1" x14ac:dyDescent="0.25">
      <c r="A608" s="5"/>
      <c r="AA608" s="5"/>
      <c r="AB608" s="5"/>
    </row>
    <row r="609" spans="1:28" ht="15.75" customHeight="1" x14ac:dyDescent="0.25">
      <c r="A609" s="5"/>
      <c r="AA609" s="5"/>
      <c r="AB609" s="5"/>
    </row>
    <row r="610" spans="1:28" ht="15.75" customHeight="1" x14ac:dyDescent="0.25">
      <c r="A610" s="5"/>
      <c r="AA610" s="5"/>
      <c r="AB610" s="5"/>
    </row>
    <row r="611" spans="1:28" ht="15.75" customHeight="1" x14ac:dyDescent="0.25">
      <c r="A611" s="5"/>
      <c r="AA611" s="5"/>
      <c r="AB611" s="5"/>
    </row>
    <row r="612" spans="1:28" ht="15.75" customHeight="1" x14ac:dyDescent="0.25">
      <c r="A612" s="5"/>
      <c r="AA612" s="5"/>
      <c r="AB612" s="5"/>
    </row>
    <row r="613" spans="1:28" ht="15.75" customHeight="1" x14ac:dyDescent="0.25">
      <c r="A613" s="5"/>
      <c r="AA613" s="5"/>
      <c r="AB613" s="5"/>
    </row>
    <row r="614" spans="1:28" ht="15.75" customHeight="1" x14ac:dyDescent="0.25">
      <c r="A614" s="5"/>
      <c r="AA614" s="5"/>
      <c r="AB614" s="5"/>
    </row>
    <row r="615" spans="1:28" ht="15.75" customHeight="1" x14ac:dyDescent="0.25">
      <c r="A615" s="5"/>
      <c r="AA615" s="5"/>
      <c r="AB615" s="5"/>
    </row>
    <row r="616" spans="1:28" ht="15.75" customHeight="1" x14ac:dyDescent="0.25">
      <c r="A616" s="5"/>
      <c r="AA616" s="5"/>
      <c r="AB616" s="5"/>
    </row>
    <row r="617" spans="1:28" ht="15.75" customHeight="1" x14ac:dyDescent="0.25">
      <c r="A617" s="5"/>
      <c r="AA617" s="5"/>
      <c r="AB617" s="5"/>
    </row>
    <row r="618" spans="1:28" ht="15.75" customHeight="1" x14ac:dyDescent="0.25">
      <c r="A618" s="5"/>
      <c r="AA618" s="5"/>
      <c r="AB618" s="5"/>
    </row>
    <row r="619" spans="1:28" ht="15.75" customHeight="1" x14ac:dyDescent="0.25">
      <c r="A619" s="5"/>
      <c r="AA619" s="5"/>
      <c r="AB619" s="5"/>
    </row>
    <row r="620" spans="1:28" ht="15.75" customHeight="1" x14ac:dyDescent="0.25">
      <c r="A620" s="5"/>
      <c r="AA620" s="5"/>
      <c r="AB620" s="5"/>
    </row>
    <row r="621" spans="1:28" ht="15.75" customHeight="1" x14ac:dyDescent="0.25">
      <c r="A621" s="5"/>
      <c r="AA621" s="5"/>
      <c r="AB621" s="5"/>
    </row>
    <row r="622" spans="1:28" ht="15.75" customHeight="1" x14ac:dyDescent="0.25">
      <c r="A622" s="5"/>
      <c r="AA622" s="5"/>
      <c r="AB622" s="5"/>
    </row>
    <row r="623" spans="1:28" ht="15.75" customHeight="1" x14ac:dyDescent="0.25">
      <c r="A623" s="5"/>
      <c r="AA623" s="5"/>
      <c r="AB623" s="5"/>
    </row>
    <row r="624" spans="1:28" ht="15.75" customHeight="1" x14ac:dyDescent="0.25">
      <c r="A624" s="5"/>
      <c r="AA624" s="5"/>
      <c r="AB624" s="5"/>
    </row>
    <row r="625" spans="1:28" ht="15.75" customHeight="1" x14ac:dyDescent="0.25">
      <c r="A625" s="5"/>
      <c r="AA625" s="5"/>
      <c r="AB625" s="5"/>
    </row>
    <row r="626" spans="1:28" ht="15.75" customHeight="1" x14ac:dyDescent="0.25">
      <c r="A626" s="5"/>
      <c r="AA626" s="5"/>
      <c r="AB626" s="5"/>
    </row>
    <row r="627" spans="1:28" ht="15.75" customHeight="1" x14ac:dyDescent="0.25">
      <c r="A627" s="5"/>
      <c r="AA627" s="5"/>
      <c r="AB627" s="5"/>
    </row>
    <row r="628" spans="1:28" ht="15.75" customHeight="1" x14ac:dyDescent="0.25">
      <c r="A628" s="5"/>
      <c r="AA628" s="5"/>
      <c r="AB628" s="5"/>
    </row>
    <row r="629" spans="1:28" ht="15.75" customHeight="1" x14ac:dyDescent="0.25">
      <c r="A629" s="5"/>
      <c r="AA629" s="5"/>
      <c r="AB629" s="5"/>
    </row>
    <row r="630" spans="1:28" ht="15.75" customHeight="1" x14ac:dyDescent="0.25">
      <c r="A630" s="5"/>
      <c r="AA630" s="5"/>
      <c r="AB630" s="5"/>
    </row>
    <row r="631" spans="1:28" ht="15.75" customHeight="1" x14ac:dyDescent="0.25">
      <c r="A631" s="5"/>
      <c r="AA631" s="5"/>
      <c r="AB631" s="5"/>
    </row>
    <row r="632" spans="1:28" ht="15.75" customHeight="1" x14ac:dyDescent="0.25">
      <c r="A632" s="5"/>
      <c r="AA632" s="5"/>
      <c r="AB632" s="5"/>
    </row>
    <row r="633" spans="1:28" ht="15.75" customHeight="1" x14ac:dyDescent="0.25">
      <c r="A633" s="5"/>
      <c r="AA633" s="5"/>
      <c r="AB633" s="5"/>
    </row>
    <row r="634" spans="1:28" ht="15.75" customHeight="1" x14ac:dyDescent="0.25">
      <c r="A634" s="5"/>
      <c r="AA634" s="5"/>
      <c r="AB634" s="5"/>
    </row>
    <row r="635" spans="1:28" ht="15.75" customHeight="1" x14ac:dyDescent="0.25">
      <c r="A635" s="5"/>
      <c r="AA635" s="5"/>
      <c r="AB635" s="5"/>
    </row>
    <row r="636" spans="1:28" ht="15.75" customHeight="1" x14ac:dyDescent="0.25">
      <c r="A636" s="5"/>
      <c r="AA636" s="5"/>
      <c r="AB636" s="5"/>
    </row>
    <row r="637" spans="1:28" ht="15.75" customHeight="1" x14ac:dyDescent="0.25">
      <c r="A637" s="5"/>
      <c r="AA637" s="5"/>
      <c r="AB637" s="5"/>
    </row>
    <row r="638" spans="1:28" ht="15.75" customHeight="1" x14ac:dyDescent="0.25">
      <c r="A638" s="5"/>
      <c r="AA638" s="5"/>
      <c r="AB638" s="5"/>
    </row>
    <row r="639" spans="1:28" ht="15.75" customHeight="1" x14ac:dyDescent="0.25">
      <c r="A639" s="5"/>
      <c r="AA639" s="5"/>
      <c r="AB639" s="5"/>
    </row>
    <row r="640" spans="1:28" ht="15.75" customHeight="1" x14ac:dyDescent="0.25">
      <c r="A640" s="5"/>
      <c r="AA640" s="5"/>
      <c r="AB640" s="5"/>
    </row>
    <row r="641" spans="1:28" ht="15.75" customHeight="1" x14ac:dyDescent="0.25">
      <c r="A641" s="5"/>
      <c r="AA641" s="5"/>
      <c r="AB641" s="5"/>
    </row>
    <row r="642" spans="1:28" ht="15.75" customHeight="1" x14ac:dyDescent="0.25">
      <c r="A642" s="5"/>
      <c r="AA642" s="5"/>
      <c r="AB642" s="5"/>
    </row>
    <row r="643" spans="1:28" ht="15.75" customHeight="1" x14ac:dyDescent="0.25">
      <c r="A643" s="5"/>
      <c r="AA643" s="5"/>
      <c r="AB643" s="5"/>
    </row>
    <row r="644" spans="1:28" ht="15.75" customHeight="1" x14ac:dyDescent="0.25">
      <c r="A644" s="5"/>
      <c r="AA644" s="5"/>
      <c r="AB644" s="5"/>
    </row>
    <row r="645" spans="1:28" ht="15.75" customHeight="1" x14ac:dyDescent="0.25">
      <c r="A645" s="5"/>
      <c r="AA645" s="5"/>
      <c r="AB645" s="5"/>
    </row>
    <row r="646" spans="1:28" ht="15.75" customHeight="1" x14ac:dyDescent="0.25">
      <c r="A646" s="5"/>
      <c r="AA646" s="5"/>
      <c r="AB646" s="5"/>
    </row>
    <row r="647" spans="1:28" ht="15.75" customHeight="1" x14ac:dyDescent="0.25">
      <c r="A647" s="5"/>
      <c r="AA647" s="5"/>
      <c r="AB647" s="5"/>
    </row>
    <row r="648" spans="1:28" ht="15.75" customHeight="1" x14ac:dyDescent="0.25">
      <c r="A648" s="5"/>
      <c r="AA648" s="5"/>
      <c r="AB648" s="5"/>
    </row>
    <row r="649" spans="1:28" ht="15.75" customHeight="1" x14ac:dyDescent="0.25">
      <c r="A649" s="5"/>
      <c r="AA649" s="5"/>
      <c r="AB649" s="5"/>
    </row>
    <row r="650" spans="1:28" ht="15.75" customHeight="1" x14ac:dyDescent="0.25">
      <c r="A650" s="5"/>
      <c r="AA650" s="5"/>
      <c r="AB650" s="5"/>
    </row>
    <row r="651" spans="1:28" ht="15.75" customHeight="1" x14ac:dyDescent="0.25">
      <c r="A651" s="5"/>
      <c r="AA651" s="5"/>
      <c r="AB651" s="5"/>
    </row>
    <row r="652" spans="1:28" ht="15.75" customHeight="1" x14ac:dyDescent="0.25">
      <c r="A652" s="5"/>
      <c r="AA652" s="5"/>
      <c r="AB652" s="5"/>
    </row>
    <row r="653" spans="1:28" ht="15.75" customHeight="1" x14ac:dyDescent="0.25">
      <c r="A653" s="5"/>
      <c r="AA653" s="5"/>
      <c r="AB653" s="5"/>
    </row>
    <row r="654" spans="1:28" ht="15.75" customHeight="1" x14ac:dyDescent="0.25">
      <c r="A654" s="5"/>
      <c r="AA654" s="5"/>
      <c r="AB654" s="5"/>
    </row>
    <row r="655" spans="1:28" ht="15.75" customHeight="1" x14ac:dyDescent="0.25">
      <c r="A655" s="5"/>
      <c r="AA655" s="5"/>
      <c r="AB655" s="5"/>
    </row>
    <row r="656" spans="1:28" ht="15.75" customHeight="1" x14ac:dyDescent="0.25">
      <c r="A656" s="5"/>
      <c r="AA656" s="5"/>
      <c r="AB656" s="5"/>
    </row>
    <row r="657" spans="1:28" ht="15.75" customHeight="1" x14ac:dyDescent="0.25">
      <c r="A657" s="5"/>
      <c r="AA657" s="5"/>
      <c r="AB657" s="5"/>
    </row>
    <row r="658" spans="1:28" ht="15.75" customHeight="1" x14ac:dyDescent="0.25">
      <c r="A658" s="5"/>
      <c r="AA658" s="5"/>
      <c r="AB658" s="5"/>
    </row>
    <row r="659" spans="1:28" ht="15.75" customHeight="1" x14ac:dyDescent="0.25">
      <c r="A659" s="5"/>
      <c r="AA659" s="5"/>
      <c r="AB659" s="5"/>
    </row>
    <row r="660" spans="1:28" ht="15.75" customHeight="1" x14ac:dyDescent="0.25">
      <c r="A660" s="5"/>
      <c r="AA660" s="5"/>
      <c r="AB660" s="5"/>
    </row>
    <row r="661" spans="1:28" ht="15.75" customHeight="1" x14ac:dyDescent="0.25">
      <c r="A661" s="5"/>
      <c r="AA661" s="5"/>
      <c r="AB661" s="5"/>
    </row>
    <row r="662" spans="1:28" ht="15.75" customHeight="1" x14ac:dyDescent="0.25">
      <c r="A662" s="5"/>
      <c r="AA662" s="5"/>
      <c r="AB662" s="5"/>
    </row>
    <row r="663" spans="1:28" ht="15.75" customHeight="1" x14ac:dyDescent="0.25">
      <c r="A663" s="5"/>
      <c r="AA663" s="5"/>
      <c r="AB663" s="5"/>
    </row>
    <row r="664" spans="1:28" ht="15.75" customHeight="1" x14ac:dyDescent="0.25">
      <c r="A664" s="5"/>
      <c r="AA664" s="5"/>
      <c r="AB664" s="5"/>
    </row>
    <row r="665" spans="1:28" ht="15.75" customHeight="1" x14ac:dyDescent="0.25">
      <c r="A665" s="5"/>
      <c r="AA665" s="5"/>
      <c r="AB665" s="5"/>
    </row>
    <row r="666" spans="1:28" ht="15.75" customHeight="1" x14ac:dyDescent="0.25">
      <c r="A666" s="5"/>
      <c r="AA666" s="5"/>
      <c r="AB666" s="5"/>
    </row>
    <row r="667" spans="1:28" ht="15.75" customHeight="1" x14ac:dyDescent="0.25">
      <c r="A667" s="5"/>
      <c r="AA667" s="5"/>
      <c r="AB667" s="5"/>
    </row>
    <row r="668" spans="1:28" ht="15.75" customHeight="1" x14ac:dyDescent="0.25">
      <c r="A668" s="5"/>
      <c r="AA668" s="5"/>
      <c r="AB668" s="5"/>
    </row>
    <row r="669" spans="1:28" ht="15.75" customHeight="1" x14ac:dyDescent="0.25">
      <c r="A669" s="5"/>
      <c r="AA669" s="5"/>
      <c r="AB669" s="5"/>
    </row>
    <row r="670" spans="1:28" ht="15.75" customHeight="1" x14ac:dyDescent="0.25">
      <c r="A670" s="5"/>
      <c r="AA670" s="5"/>
      <c r="AB670" s="5"/>
    </row>
    <row r="671" spans="1:28" ht="15.75" customHeight="1" x14ac:dyDescent="0.25">
      <c r="A671" s="5"/>
      <c r="AA671" s="5"/>
      <c r="AB671" s="5"/>
    </row>
    <row r="672" spans="1:28" ht="15.75" customHeight="1" x14ac:dyDescent="0.25">
      <c r="A672" s="5"/>
      <c r="AA672" s="5"/>
      <c r="AB672" s="5"/>
    </row>
    <row r="673" spans="1:28" ht="15.75" customHeight="1" x14ac:dyDescent="0.25">
      <c r="A673" s="5"/>
      <c r="AA673" s="5"/>
      <c r="AB673" s="5"/>
    </row>
    <row r="674" spans="1:28" ht="15.75" customHeight="1" x14ac:dyDescent="0.25">
      <c r="A674" s="5"/>
      <c r="AA674" s="5"/>
      <c r="AB674" s="5"/>
    </row>
    <row r="675" spans="1:28" ht="15.75" customHeight="1" x14ac:dyDescent="0.25">
      <c r="A675" s="5"/>
      <c r="AA675" s="5"/>
      <c r="AB675" s="5"/>
    </row>
    <row r="676" spans="1:28" ht="15.75" customHeight="1" x14ac:dyDescent="0.25">
      <c r="A676" s="5"/>
      <c r="AA676" s="5"/>
      <c r="AB676" s="5"/>
    </row>
    <row r="677" spans="1:28" ht="15.75" customHeight="1" x14ac:dyDescent="0.25">
      <c r="A677" s="5"/>
      <c r="AA677" s="5"/>
      <c r="AB677" s="5"/>
    </row>
    <row r="678" spans="1:28" ht="15.75" customHeight="1" x14ac:dyDescent="0.25">
      <c r="A678" s="5"/>
      <c r="AA678" s="5"/>
      <c r="AB678" s="5"/>
    </row>
    <row r="679" spans="1:28" ht="15.75" customHeight="1" x14ac:dyDescent="0.25">
      <c r="A679" s="5"/>
      <c r="AA679" s="5"/>
      <c r="AB679" s="5"/>
    </row>
    <row r="680" spans="1:28" ht="15.75" customHeight="1" x14ac:dyDescent="0.25">
      <c r="A680" s="5"/>
      <c r="AA680" s="5"/>
      <c r="AB680" s="5"/>
    </row>
    <row r="681" spans="1:28" ht="15.75" customHeight="1" x14ac:dyDescent="0.25">
      <c r="A681" s="5"/>
      <c r="AA681" s="5"/>
      <c r="AB681" s="5"/>
    </row>
    <row r="682" spans="1:28" ht="15.75" customHeight="1" x14ac:dyDescent="0.25">
      <c r="A682" s="5"/>
      <c r="AA682" s="5"/>
      <c r="AB682" s="5"/>
    </row>
    <row r="683" spans="1:28" ht="15.75" customHeight="1" x14ac:dyDescent="0.25">
      <c r="A683" s="5"/>
      <c r="AA683" s="5"/>
      <c r="AB683" s="5"/>
    </row>
    <row r="684" spans="1:28" ht="15.75" customHeight="1" x14ac:dyDescent="0.25">
      <c r="A684" s="5"/>
      <c r="AA684" s="5"/>
      <c r="AB684" s="5"/>
    </row>
    <row r="685" spans="1:28" ht="15.75" customHeight="1" x14ac:dyDescent="0.25">
      <c r="A685" s="5"/>
      <c r="AA685" s="5"/>
      <c r="AB685" s="5"/>
    </row>
    <row r="686" spans="1:28" ht="15.75" customHeight="1" x14ac:dyDescent="0.25">
      <c r="A686" s="5"/>
      <c r="AA686" s="5"/>
      <c r="AB686" s="5"/>
    </row>
    <row r="687" spans="1:28" ht="15.75" customHeight="1" x14ac:dyDescent="0.25">
      <c r="A687" s="5"/>
      <c r="AA687" s="5"/>
      <c r="AB687" s="5"/>
    </row>
    <row r="688" spans="1:28" ht="15.75" customHeight="1" x14ac:dyDescent="0.25">
      <c r="A688" s="5"/>
      <c r="AA688" s="5"/>
      <c r="AB688" s="5"/>
    </row>
    <row r="689" spans="1:28" ht="15.75" customHeight="1" x14ac:dyDescent="0.25">
      <c r="A689" s="5"/>
      <c r="AA689" s="5"/>
      <c r="AB689" s="5"/>
    </row>
    <row r="690" spans="1:28" ht="15.75" customHeight="1" x14ac:dyDescent="0.25">
      <c r="A690" s="5"/>
      <c r="AA690" s="5"/>
      <c r="AB690" s="5"/>
    </row>
    <row r="691" spans="1:28" ht="15.75" customHeight="1" x14ac:dyDescent="0.25">
      <c r="A691" s="5"/>
      <c r="AA691" s="5"/>
      <c r="AB691" s="5"/>
    </row>
    <row r="692" spans="1:28" ht="15.75" customHeight="1" x14ac:dyDescent="0.25">
      <c r="A692" s="5"/>
      <c r="AA692" s="5"/>
      <c r="AB692" s="5"/>
    </row>
    <row r="693" spans="1:28" ht="15.75" customHeight="1" x14ac:dyDescent="0.25">
      <c r="A693" s="5"/>
      <c r="AA693" s="5"/>
      <c r="AB693" s="5"/>
    </row>
    <row r="694" spans="1:28" ht="15.75" customHeight="1" x14ac:dyDescent="0.25">
      <c r="A694" s="5"/>
      <c r="AA694" s="5"/>
      <c r="AB694" s="5"/>
    </row>
    <row r="695" spans="1:28" ht="15.75" customHeight="1" x14ac:dyDescent="0.25">
      <c r="A695" s="5"/>
      <c r="AA695" s="5"/>
      <c r="AB695" s="5"/>
    </row>
    <row r="696" spans="1:28" ht="15.75" customHeight="1" x14ac:dyDescent="0.25">
      <c r="A696" s="5"/>
      <c r="AA696" s="5"/>
      <c r="AB696" s="5"/>
    </row>
    <row r="697" spans="1:28" ht="15.75" customHeight="1" x14ac:dyDescent="0.25">
      <c r="A697" s="5"/>
      <c r="AA697" s="5"/>
      <c r="AB697" s="5"/>
    </row>
    <row r="698" spans="1:28" ht="15.75" customHeight="1" x14ac:dyDescent="0.25">
      <c r="A698" s="5"/>
      <c r="AA698" s="5"/>
      <c r="AB698" s="5"/>
    </row>
    <row r="699" spans="1:28" ht="15.75" customHeight="1" x14ac:dyDescent="0.25">
      <c r="A699" s="5"/>
      <c r="AA699" s="5"/>
      <c r="AB699" s="5"/>
    </row>
    <row r="700" spans="1:28" ht="15.75" customHeight="1" x14ac:dyDescent="0.25">
      <c r="A700" s="5"/>
      <c r="AA700" s="5"/>
      <c r="AB700" s="5"/>
    </row>
    <row r="701" spans="1:28" ht="15.75" customHeight="1" x14ac:dyDescent="0.25">
      <c r="A701" s="5"/>
      <c r="AA701" s="5"/>
      <c r="AB701" s="5"/>
    </row>
    <row r="702" spans="1:28" ht="15.75" customHeight="1" x14ac:dyDescent="0.25">
      <c r="A702" s="5"/>
      <c r="AA702" s="5"/>
      <c r="AB702" s="5"/>
    </row>
    <row r="703" spans="1:28" ht="15.75" customHeight="1" x14ac:dyDescent="0.25">
      <c r="A703" s="5"/>
      <c r="AA703" s="5"/>
      <c r="AB703" s="5"/>
    </row>
    <row r="704" spans="1:28" ht="15.75" customHeight="1" x14ac:dyDescent="0.25">
      <c r="A704" s="5"/>
      <c r="AA704" s="5"/>
      <c r="AB704" s="5"/>
    </row>
    <row r="705" spans="1:28" ht="15.75" customHeight="1" x14ac:dyDescent="0.25">
      <c r="A705" s="5"/>
      <c r="AA705" s="5"/>
      <c r="AB705" s="5"/>
    </row>
    <row r="706" spans="1:28" ht="15.75" customHeight="1" x14ac:dyDescent="0.25">
      <c r="A706" s="5"/>
      <c r="AA706" s="5"/>
      <c r="AB706" s="5"/>
    </row>
    <row r="707" spans="1:28" ht="15.75" customHeight="1" x14ac:dyDescent="0.25">
      <c r="A707" s="5"/>
      <c r="AA707" s="5"/>
      <c r="AB707" s="5"/>
    </row>
    <row r="708" spans="1:28" ht="15.75" customHeight="1" x14ac:dyDescent="0.25">
      <c r="A708" s="5"/>
      <c r="AA708" s="5"/>
      <c r="AB708" s="5"/>
    </row>
    <row r="709" spans="1:28" ht="15.75" customHeight="1" x14ac:dyDescent="0.25">
      <c r="A709" s="5"/>
      <c r="AA709" s="5"/>
      <c r="AB709" s="5"/>
    </row>
    <row r="710" spans="1:28" ht="15.75" customHeight="1" x14ac:dyDescent="0.25">
      <c r="A710" s="5"/>
      <c r="AA710" s="5"/>
      <c r="AB710" s="5"/>
    </row>
    <row r="711" spans="1:28" ht="15.75" customHeight="1" x14ac:dyDescent="0.25">
      <c r="A711" s="5"/>
      <c r="AA711" s="5"/>
      <c r="AB711" s="5"/>
    </row>
    <row r="712" spans="1:28" ht="15.75" customHeight="1" x14ac:dyDescent="0.25">
      <c r="A712" s="5"/>
      <c r="AA712" s="5"/>
      <c r="AB712" s="5"/>
    </row>
    <row r="713" spans="1:28" ht="15.75" customHeight="1" x14ac:dyDescent="0.25">
      <c r="A713" s="5"/>
      <c r="AA713" s="5"/>
      <c r="AB713" s="5"/>
    </row>
    <row r="714" spans="1:28" ht="15.75" customHeight="1" x14ac:dyDescent="0.25">
      <c r="A714" s="5"/>
      <c r="AA714" s="5"/>
      <c r="AB714" s="5"/>
    </row>
    <row r="715" spans="1:28" ht="15.75" customHeight="1" x14ac:dyDescent="0.25">
      <c r="A715" s="5"/>
      <c r="AA715" s="5"/>
      <c r="AB715" s="5"/>
    </row>
    <row r="716" spans="1:28" ht="15.75" customHeight="1" x14ac:dyDescent="0.25">
      <c r="A716" s="5"/>
      <c r="AA716" s="5"/>
      <c r="AB716" s="5"/>
    </row>
    <row r="717" spans="1:28" ht="15.75" customHeight="1" x14ac:dyDescent="0.25">
      <c r="A717" s="5"/>
      <c r="AA717" s="5"/>
      <c r="AB717" s="5"/>
    </row>
    <row r="718" spans="1:28" ht="15.75" customHeight="1" x14ac:dyDescent="0.25">
      <c r="A718" s="5"/>
      <c r="AA718" s="5"/>
      <c r="AB718" s="5"/>
    </row>
    <row r="719" spans="1:28" ht="15.75" customHeight="1" x14ac:dyDescent="0.25">
      <c r="A719" s="5"/>
      <c r="AA719" s="5"/>
      <c r="AB719" s="5"/>
    </row>
    <row r="720" spans="1:28" ht="15.75" customHeight="1" x14ac:dyDescent="0.25">
      <c r="A720" s="5"/>
      <c r="AA720" s="5"/>
      <c r="AB720" s="5"/>
    </row>
    <row r="721" spans="1:28" ht="15.75" customHeight="1" x14ac:dyDescent="0.25">
      <c r="A721" s="5"/>
      <c r="AA721" s="5"/>
      <c r="AB721" s="5"/>
    </row>
    <row r="722" spans="1:28" ht="15.75" customHeight="1" x14ac:dyDescent="0.25">
      <c r="A722" s="5"/>
      <c r="AA722" s="5"/>
      <c r="AB722" s="5"/>
    </row>
    <row r="723" spans="1:28" ht="15.75" customHeight="1" x14ac:dyDescent="0.25">
      <c r="A723" s="5"/>
      <c r="AA723" s="5"/>
      <c r="AB723" s="5"/>
    </row>
    <row r="724" spans="1:28" ht="15.75" customHeight="1" x14ac:dyDescent="0.25">
      <c r="A724" s="5"/>
      <c r="AA724" s="5"/>
      <c r="AB724" s="5"/>
    </row>
    <row r="725" spans="1:28" ht="15.75" customHeight="1" x14ac:dyDescent="0.25">
      <c r="A725" s="5"/>
      <c r="AA725" s="5"/>
      <c r="AB725" s="5"/>
    </row>
    <row r="726" spans="1:28" ht="15.75" customHeight="1" x14ac:dyDescent="0.25">
      <c r="A726" s="5"/>
      <c r="AA726" s="5"/>
      <c r="AB726" s="5"/>
    </row>
    <row r="727" spans="1:28" ht="15.75" customHeight="1" x14ac:dyDescent="0.25">
      <c r="A727" s="5"/>
      <c r="AA727" s="5"/>
      <c r="AB727" s="5"/>
    </row>
    <row r="728" spans="1:28" ht="15.75" customHeight="1" x14ac:dyDescent="0.25">
      <c r="A728" s="5"/>
      <c r="AA728" s="5"/>
      <c r="AB728" s="5"/>
    </row>
    <row r="729" spans="1:28" ht="15.75" customHeight="1" x14ac:dyDescent="0.25">
      <c r="A729" s="5"/>
      <c r="AA729" s="5"/>
      <c r="AB729" s="5"/>
    </row>
    <row r="730" spans="1:28" ht="15.75" customHeight="1" x14ac:dyDescent="0.25">
      <c r="A730" s="5"/>
      <c r="AA730" s="5"/>
      <c r="AB730" s="5"/>
    </row>
    <row r="731" spans="1:28" ht="15.75" customHeight="1" x14ac:dyDescent="0.25">
      <c r="A731" s="5"/>
      <c r="AA731" s="5"/>
      <c r="AB731" s="5"/>
    </row>
    <row r="732" spans="1:28" ht="15.75" customHeight="1" x14ac:dyDescent="0.25">
      <c r="A732" s="5"/>
      <c r="AA732" s="5"/>
      <c r="AB732" s="5"/>
    </row>
    <row r="733" spans="1:28" ht="15.75" customHeight="1" x14ac:dyDescent="0.25">
      <c r="A733" s="5"/>
      <c r="AA733" s="5"/>
      <c r="AB733" s="5"/>
    </row>
    <row r="734" spans="1:28" ht="15.75" customHeight="1" x14ac:dyDescent="0.25">
      <c r="A734" s="5"/>
      <c r="AA734" s="5"/>
      <c r="AB734" s="5"/>
    </row>
    <row r="735" spans="1:28" ht="15.75" customHeight="1" x14ac:dyDescent="0.25">
      <c r="A735" s="5"/>
      <c r="AA735" s="5"/>
      <c r="AB735" s="5"/>
    </row>
    <row r="736" spans="1:28" ht="15.75" customHeight="1" x14ac:dyDescent="0.25">
      <c r="A736" s="5"/>
      <c r="AA736" s="5"/>
      <c r="AB736" s="5"/>
    </row>
    <row r="737" spans="1:28" ht="15.75" customHeight="1" x14ac:dyDescent="0.25">
      <c r="A737" s="5"/>
      <c r="AA737" s="5"/>
      <c r="AB737" s="5"/>
    </row>
    <row r="738" spans="1:28" ht="15.75" customHeight="1" x14ac:dyDescent="0.25">
      <c r="A738" s="5"/>
      <c r="AA738" s="5"/>
      <c r="AB738" s="5"/>
    </row>
    <row r="739" spans="1:28" ht="15.75" customHeight="1" x14ac:dyDescent="0.25">
      <c r="A739" s="5"/>
      <c r="AA739" s="5"/>
      <c r="AB739" s="5"/>
    </row>
    <row r="740" spans="1:28" ht="15.75" customHeight="1" x14ac:dyDescent="0.25">
      <c r="A740" s="5"/>
      <c r="AA740" s="5"/>
      <c r="AB740" s="5"/>
    </row>
    <row r="741" spans="1:28" ht="15.75" customHeight="1" x14ac:dyDescent="0.25">
      <c r="A741" s="5"/>
      <c r="AA741" s="5"/>
      <c r="AB741" s="5"/>
    </row>
    <row r="742" spans="1:28" ht="15.75" customHeight="1" x14ac:dyDescent="0.25">
      <c r="A742" s="5"/>
      <c r="AA742" s="5"/>
      <c r="AB742" s="5"/>
    </row>
    <row r="743" spans="1:28" ht="15.75" customHeight="1" x14ac:dyDescent="0.25">
      <c r="A743" s="5"/>
      <c r="AA743" s="5"/>
      <c r="AB743" s="5"/>
    </row>
    <row r="744" spans="1:28" ht="15.75" customHeight="1" x14ac:dyDescent="0.25">
      <c r="A744" s="5"/>
      <c r="AA744" s="5"/>
      <c r="AB744" s="5"/>
    </row>
    <row r="745" spans="1:28" ht="15.75" customHeight="1" x14ac:dyDescent="0.25">
      <c r="A745" s="5"/>
      <c r="AA745" s="5"/>
      <c r="AB745" s="5"/>
    </row>
    <row r="746" spans="1:28" ht="15.75" customHeight="1" x14ac:dyDescent="0.25">
      <c r="A746" s="5"/>
      <c r="AA746" s="5"/>
      <c r="AB746" s="5"/>
    </row>
    <row r="747" spans="1:28" ht="15.75" customHeight="1" x14ac:dyDescent="0.25">
      <c r="A747" s="5"/>
      <c r="AA747" s="5"/>
      <c r="AB747" s="5"/>
    </row>
    <row r="748" spans="1:28" ht="15.75" customHeight="1" x14ac:dyDescent="0.25">
      <c r="A748" s="5"/>
      <c r="AA748" s="5"/>
      <c r="AB748" s="5"/>
    </row>
    <row r="749" spans="1:28" ht="15.75" customHeight="1" x14ac:dyDescent="0.25">
      <c r="A749" s="5"/>
      <c r="AA749" s="5"/>
      <c r="AB749" s="5"/>
    </row>
    <row r="750" spans="1:28" ht="15.75" customHeight="1" x14ac:dyDescent="0.25">
      <c r="A750" s="5"/>
      <c r="AA750" s="5"/>
      <c r="AB750" s="5"/>
    </row>
    <row r="751" spans="1:28" ht="15.75" customHeight="1" x14ac:dyDescent="0.25">
      <c r="A751" s="5"/>
      <c r="AA751" s="5"/>
      <c r="AB751" s="5"/>
    </row>
    <row r="752" spans="1:28" ht="15.75" customHeight="1" x14ac:dyDescent="0.25">
      <c r="A752" s="5"/>
      <c r="AA752" s="5"/>
      <c r="AB752" s="5"/>
    </row>
    <row r="753" spans="1:28" ht="15.75" customHeight="1" x14ac:dyDescent="0.25">
      <c r="A753" s="5"/>
      <c r="AA753" s="5"/>
      <c r="AB753" s="5"/>
    </row>
    <row r="754" spans="1:28" ht="15.75" customHeight="1" x14ac:dyDescent="0.25">
      <c r="A754" s="5"/>
      <c r="AA754" s="5"/>
      <c r="AB754" s="5"/>
    </row>
    <row r="755" spans="1:28" ht="15.75" customHeight="1" x14ac:dyDescent="0.25">
      <c r="A755" s="5"/>
      <c r="AA755" s="5"/>
      <c r="AB755" s="5"/>
    </row>
    <row r="756" spans="1:28" ht="15.75" customHeight="1" x14ac:dyDescent="0.25">
      <c r="A756" s="5"/>
      <c r="AA756" s="5"/>
      <c r="AB756" s="5"/>
    </row>
    <row r="757" spans="1:28" ht="15.75" customHeight="1" x14ac:dyDescent="0.25">
      <c r="A757" s="5"/>
      <c r="AA757" s="5"/>
      <c r="AB757" s="5"/>
    </row>
    <row r="758" spans="1:28" ht="15.75" customHeight="1" x14ac:dyDescent="0.25">
      <c r="A758" s="5"/>
      <c r="AA758" s="5"/>
      <c r="AB758" s="5"/>
    </row>
    <row r="759" spans="1:28" ht="15.75" customHeight="1" x14ac:dyDescent="0.25">
      <c r="A759" s="5"/>
      <c r="AA759" s="5"/>
      <c r="AB759" s="5"/>
    </row>
    <row r="760" spans="1:28" ht="15.75" customHeight="1" x14ac:dyDescent="0.25">
      <c r="A760" s="5"/>
      <c r="AA760" s="5"/>
      <c r="AB760" s="5"/>
    </row>
    <row r="761" spans="1:28" ht="15.75" customHeight="1" x14ac:dyDescent="0.25">
      <c r="A761" s="5"/>
      <c r="AA761" s="5"/>
      <c r="AB761" s="5"/>
    </row>
    <row r="762" spans="1:28" ht="15.75" customHeight="1" x14ac:dyDescent="0.25">
      <c r="A762" s="5"/>
      <c r="AA762" s="5"/>
      <c r="AB762" s="5"/>
    </row>
    <row r="763" spans="1:28" ht="15.75" customHeight="1" x14ac:dyDescent="0.25">
      <c r="A763" s="5"/>
      <c r="AA763" s="5"/>
      <c r="AB763" s="5"/>
    </row>
    <row r="764" spans="1:28" ht="15.75" customHeight="1" x14ac:dyDescent="0.25">
      <c r="A764" s="5"/>
      <c r="AA764" s="5"/>
      <c r="AB764" s="5"/>
    </row>
    <row r="765" spans="1:28" ht="15.75" customHeight="1" x14ac:dyDescent="0.25">
      <c r="A765" s="5"/>
      <c r="AA765" s="5"/>
      <c r="AB765" s="5"/>
    </row>
    <row r="766" spans="1:28" ht="15.75" customHeight="1" x14ac:dyDescent="0.25">
      <c r="A766" s="5"/>
      <c r="AA766" s="5"/>
      <c r="AB766" s="5"/>
    </row>
    <row r="767" spans="1:28" ht="15.75" customHeight="1" x14ac:dyDescent="0.25">
      <c r="A767" s="5"/>
      <c r="AA767" s="5"/>
      <c r="AB767" s="5"/>
    </row>
    <row r="768" spans="1:28" ht="15.75" customHeight="1" x14ac:dyDescent="0.25">
      <c r="A768" s="5"/>
      <c r="AA768" s="5"/>
      <c r="AB768" s="5"/>
    </row>
    <row r="769" spans="1:28" ht="15.75" customHeight="1" x14ac:dyDescent="0.25">
      <c r="A769" s="5"/>
      <c r="AA769" s="5"/>
      <c r="AB769" s="5"/>
    </row>
    <row r="770" spans="1:28" ht="15.75" customHeight="1" x14ac:dyDescent="0.25">
      <c r="A770" s="5"/>
      <c r="AA770" s="5"/>
      <c r="AB770" s="5"/>
    </row>
    <row r="771" spans="1:28" ht="15.75" customHeight="1" x14ac:dyDescent="0.25">
      <c r="A771" s="5"/>
      <c r="AA771" s="5"/>
      <c r="AB771" s="5"/>
    </row>
    <row r="772" spans="1:28" ht="15.75" customHeight="1" x14ac:dyDescent="0.25">
      <c r="A772" s="5"/>
      <c r="AA772" s="5"/>
      <c r="AB772" s="5"/>
    </row>
    <row r="773" spans="1:28" ht="15.75" customHeight="1" x14ac:dyDescent="0.25">
      <c r="A773" s="5"/>
      <c r="AA773" s="5"/>
      <c r="AB773" s="5"/>
    </row>
    <row r="774" spans="1:28" ht="15.75" customHeight="1" x14ac:dyDescent="0.25">
      <c r="A774" s="5"/>
      <c r="AA774" s="5"/>
      <c r="AB774" s="5"/>
    </row>
    <row r="775" spans="1:28" ht="15.75" customHeight="1" x14ac:dyDescent="0.25">
      <c r="A775" s="5"/>
      <c r="AA775" s="5"/>
      <c r="AB775" s="5"/>
    </row>
    <row r="776" spans="1:28" ht="15.75" customHeight="1" x14ac:dyDescent="0.25">
      <c r="A776" s="5"/>
      <c r="AA776" s="5"/>
      <c r="AB776" s="5"/>
    </row>
    <row r="777" spans="1:28" ht="15.75" customHeight="1" x14ac:dyDescent="0.25">
      <c r="A777" s="5"/>
      <c r="AA777" s="5"/>
      <c r="AB777" s="5"/>
    </row>
    <row r="778" spans="1:28" ht="15.75" customHeight="1" x14ac:dyDescent="0.25">
      <c r="A778" s="5"/>
      <c r="AA778" s="5"/>
      <c r="AB778" s="5"/>
    </row>
    <row r="779" spans="1:28" ht="15.75" customHeight="1" x14ac:dyDescent="0.25">
      <c r="A779" s="5"/>
      <c r="AA779" s="5"/>
      <c r="AB779" s="5"/>
    </row>
    <row r="780" spans="1:28" ht="15.75" customHeight="1" x14ac:dyDescent="0.25">
      <c r="A780" s="5"/>
      <c r="AA780" s="5"/>
      <c r="AB780" s="5"/>
    </row>
    <row r="781" spans="1:28" ht="15.75" customHeight="1" x14ac:dyDescent="0.25">
      <c r="A781" s="5"/>
      <c r="AA781" s="5"/>
      <c r="AB781" s="5"/>
    </row>
    <row r="782" spans="1:28" ht="15.75" customHeight="1" x14ac:dyDescent="0.25">
      <c r="A782" s="5"/>
      <c r="AA782" s="5"/>
      <c r="AB782" s="5"/>
    </row>
    <row r="783" spans="1:28" ht="15.75" customHeight="1" x14ac:dyDescent="0.25">
      <c r="A783" s="5"/>
      <c r="AA783" s="5"/>
      <c r="AB783" s="5"/>
    </row>
    <row r="784" spans="1:28" ht="15.75" customHeight="1" x14ac:dyDescent="0.25">
      <c r="A784" s="5"/>
      <c r="AA784" s="5"/>
      <c r="AB784" s="5"/>
    </row>
    <row r="785" spans="1:28" ht="15.75" customHeight="1" x14ac:dyDescent="0.25">
      <c r="A785" s="5"/>
      <c r="AA785" s="5"/>
      <c r="AB785" s="5"/>
    </row>
    <row r="786" spans="1:28" ht="15.75" customHeight="1" x14ac:dyDescent="0.25">
      <c r="A786" s="5"/>
      <c r="AA786" s="5"/>
      <c r="AB786" s="5"/>
    </row>
    <row r="787" spans="1:28" ht="15.75" customHeight="1" x14ac:dyDescent="0.25">
      <c r="A787" s="5"/>
      <c r="AA787" s="5"/>
      <c r="AB787" s="5"/>
    </row>
    <row r="788" spans="1:28" ht="15.75" customHeight="1" x14ac:dyDescent="0.25">
      <c r="A788" s="5"/>
      <c r="AA788" s="5"/>
      <c r="AB788" s="5"/>
    </row>
    <row r="789" spans="1:28" ht="15.75" customHeight="1" x14ac:dyDescent="0.25">
      <c r="A789" s="5"/>
      <c r="AA789" s="5"/>
      <c r="AB789" s="5"/>
    </row>
    <row r="790" spans="1:28" ht="15.75" customHeight="1" x14ac:dyDescent="0.25">
      <c r="A790" s="5"/>
      <c r="AA790" s="5"/>
      <c r="AB790" s="5"/>
    </row>
    <row r="791" spans="1:28" ht="15.75" customHeight="1" x14ac:dyDescent="0.25">
      <c r="A791" s="5"/>
      <c r="AA791" s="5"/>
      <c r="AB791" s="5"/>
    </row>
    <row r="792" spans="1:28" ht="15.75" customHeight="1" x14ac:dyDescent="0.25">
      <c r="A792" s="5"/>
      <c r="AA792" s="5"/>
      <c r="AB792" s="5"/>
    </row>
    <row r="793" spans="1:28" ht="15.75" customHeight="1" x14ac:dyDescent="0.25">
      <c r="A793" s="5"/>
      <c r="AA793" s="5"/>
      <c r="AB793" s="5"/>
    </row>
    <row r="794" spans="1:28" ht="15.75" customHeight="1" x14ac:dyDescent="0.25">
      <c r="A794" s="5"/>
      <c r="AA794" s="5"/>
      <c r="AB794" s="5"/>
    </row>
    <row r="795" spans="1:28" ht="15.75" customHeight="1" x14ac:dyDescent="0.25">
      <c r="A795" s="5"/>
      <c r="AA795" s="5"/>
      <c r="AB795" s="5"/>
    </row>
    <row r="796" spans="1:28" ht="15.75" customHeight="1" x14ac:dyDescent="0.25">
      <c r="A796" s="5"/>
      <c r="AA796" s="5"/>
      <c r="AB796" s="5"/>
    </row>
    <row r="797" spans="1:28" ht="15.75" customHeight="1" x14ac:dyDescent="0.25">
      <c r="A797" s="5"/>
      <c r="AA797" s="5"/>
      <c r="AB797" s="5"/>
    </row>
    <row r="798" spans="1:28" ht="15.75" customHeight="1" x14ac:dyDescent="0.25">
      <c r="A798" s="5"/>
      <c r="AA798" s="5"/>
      <c r="AB798" s="5"/>
    </row>
    <row r="799" spans="1:28" ht="15.75" customHeight="1" x14ac:dyDescent="0.25">
      <c r="A799" s="5"/>
      <c r="AA799" s="5"/>
      <c r="AB799" s="5"/>
    </row>
    <row r="800" spans="1:28" ht="15.75" customHeight="1" x14ac:dyDescent="0.25">
      <c r="A800" s="5"/>
      <c r="AA800" s="5"/>
      <c r="AB800" s="5"/>
    </row>
    <row r="801" spans="1:28" ht="15.75" customHeight="1" x14ac:dyDescent="0.25">
      <c r="A801" s="5"/>
      <c r="AA801" s="5"/>
      <c r="AB801" s="5"/>
    </row>
    <row r="802" spans="1:28" ht="15.75" customHeight="1" x14ac:dyDescent="0.25">
      <c r="A802" s="5"/>
      <c r="AA802" s="5"/>
      <c r="AB802" s="5"/>
    </row>
    <row r="803" spans="1:28" ht="15.75" customHeight="1" x14ac:dyDescent="0.25">
      <c r="A803" s="5"/>
      <c r="AA803" s="5"/>
      <c r="AB803" s="5"/>
    </row>
    <row r="804" spans="1:28" ht="15.75" customHeight="1" x14ac:dyDescent="0.25">
      <c r="A804" s="5"/>
      <c r="AA804" s="5"/>
      <c r="AB804" s="5"/>
    </row>
    <row r="805" spans="1:28" ht="15.75" customHeight="1" x14ac:dyDescent="0.25">
      <c r="A805" s="5"/>
      <c r="AA805" s="5"/>
      <c r="AB805" s="5"/>
    </row>
    <row r="806" spans="1:28" ht="15.75" customHeight="1" x14ac:dyDescent="0.25">
      <c r="A806" s="5"/>
      <c r="AA806" s="5"/>
      <c r="AB806" s="5"/>
    </row>
    <row r="807" spans="1:28" ht="15.75" customHeight="1" x14ac:dyDescent="0.25">
      <c r="A807" s="5"/>
      <c r="AA807" s="5"/>
      <c r="AB807" s="5"/>
    </row>
    <row r="808" spans="1:28" ht="15.75" customHeight="1" x14ac:dyDescent="0.25">
      <c r="A808" s="5"/>
      <c r="AA808" s="5"/>
      <c r="AB808" s="5"/>
    </row>
    <row r="809" spans="1:28" ht="15.75" customHeight="1" x14ac:dyDescent="0.25">
      <c r="A809" s="5"/>
      <c r="AA809" s="5"/>
      <c r="AB809" s="5"/>
    </row>
    <row r="810" spans="1:28" ht="15.75" customHeight="1" x14ac:dyDescent="0.25">
      <c r="A810" s="5"/>
      <c r="AA810" s="5"/>
      <c r="AB810" s="5"/>
    </row>
    <row r="811" spans="1:28" ht="15.75" customHeight="1" x14ac:dyDescent="0.25">
      <c r="A811" s="5"/>
      <c r="AA811" s="5"/>
      <c r="AB811" s="5"/>
    </row>
    <row r="812" spans="1:28" ht="15.75" customHeight="1" x14ac:dyDescent="0.25">
      <c r="A812" s="5"/>
      <c r="AA812" s="5"/>
      <c r="AB812" s="5"/>
    </row>
    <row r="813" spans="1:28" ht="15.75" customHeight="1" x14ac:dyDescent="0.25">
      <c r="A813" s="5"/>
      <c r="AA813" s="5"/>
      <c r="AB813" s="5"/>
    </row>
    <row r="814" spans="1:28" ht="15.75" customHeight="1" x14ac:dyDescent="0.25">
      <c r="A814" s="5"/>
      <c r="AA814" s="5"/>
      <c r="AB814" s="5"/>
    </row>
    <row r="815" spans="1:28" ht="15.75" customHeight="1" x14ac:dyDescent="0.25">
      <c r="A815" s="5"/>
      <c r="AA815" s="5"/>
      <c r="AB815" s="5"/>
    </row>
    <row r="816" spans="1:28" ht="15.75" customHeight="1" x14ac:dyDescent="0.25">
      <c r="A816" s="5"/>
      <c r="AA816" s="5"/>
      <c r="AB816" s="5"/>
    </row>
    <row r="817" spans="1:28" ht="15.75" customHeight="1" x14ac:dyDescent="0.25">
      <c r="A817" s="5"/>
      <c r="AA817" s="5"/>
      <c r="AB817" s="5"/>
    </row>
    <row r="818" spans="1:28" ht="15.75" customHeight="1" x14ac:dyDescent="0.25">
      <c r="A818" s="5"/>
      <c r="AA818" s="5"/>
      <c r="AB818" s="5"/>
    </row>
    <row r="819" spans="1:28" ht="15.75" customHeight="1" x14ac:dyDescent="0.25">
      <c r="A819" s="5"/>
      <c r="AA819" s="5"/>
      <c r="AB819" s="5"/>
    </row>
    <row r="820" spans="1:28" ht="15.75" customHeight="1" x14ac:dyDescent="0.25">
      <c r="A820" s="5"/>
      <c r="AA820" s="5"/>
      <c r="AB820" s="5"/>
    </row>
    <row r="821" spans="1:28" ht="15.75" customHeight="1" x14ac:dyDescent="0.25">
      <c r="A821" s="5"/>
      <c r="AA821" s="5"/>
      <c r="AB821" s="5"/>
    </row>
    <row r="822" spans="1:28" ht="15.75" customHeight="1" x14ac:dyDescent="0.25">
      <c r="A822" s="5"/>
      <c r="AA822" s="5"/>
      <c r="AB822" s="5"/>
    </row>
    <row r="823" spans="1:28" ht="15.75" customHeight="1" x14ac:dyDescent="0.25">
      <c r="A823" s="5"/>
      <c r="AA823" s="5"/>
      <c r="AB823" s="5"/>
    </row>
    <row r="824" spans="1:28" ht="15.75" customHeight="1" x14ac:dyDescent="0.25">
      <c r="A824" s="5"/>
      <c r="AA824" s="5"/>
      <c r="AB824" s="5"/>
    </row>
    <row r="825" spans="1:28" ht="15.75" customHeight="1" x14ac:dyDescent="0.25">
      <c r="A825" s="5"/>
      <c r="AA825" s="5"/>
      <c r="AB825" s="5"/>
    </row>
    <row r="826" spans="1:28" ht="15.75" customHeight="1" x14ac:dyDescent="0.25">
      <c r="A826" s="5"/>
      <c r="AA826" s="5"/>
      <c r="AB826" s="5"/>
    </row>
    <row r="827" spans="1:28" ht="15.75" customHeight="1" x14ac:dyDescent="0.25">
      <c r="A827" s="5"/>
      <c r="AA827" s="5"/>
      <c r="AB827" s="5"/>
    </row>
    <row r="828" spans="1:28" ht="15.75" customHeight="1" x14ac:dyDescent="0.25">
      <c r="A828" s="5"/>
      <c r="AA828" s="5"/>
      <c r="AB828" s="5"/>
    </row>
    <row r="829" spans="1:28" ht="15.75" customHeight="1" x14ac:dyDescent="0.25">
      <c r="A829" s="5"/>
      <c r="AA829" s="5"/>
      <c r="AB829" s="5"/>
    </row>
    <row r="830" spans="1:28" ht="15.75" customHeight="1" x14ac:dyDescent="0.25">
      <c r="A830" s="5"/>
      <c r="AA830" s="5"/>
      <c r="AB830" s="5"/>
    </row>
    <row r="831" spans="1:28" ht="15.75" customHeight="1" x14ac:dyDescent="0.25">
      <c r="A831" s="5"/>
      <c r="AA831" s="5"/>
      <c r="AB831" s="5"/>
    </row>
    <row r="832" spans="1:28" ht="15.75" customHeight="1" x14ac:dyDescent="0.25">
      <c r="A832" s="5"/>
      <c r="AA832" s="5"/>
      <c r="AB832" s="5"/>
    </row>
    <row r="833" spans="1:28" ht="15.75" customHeight="1" x14ac:dyDescent="0.25">
      <c r="A833" s="5"/>
      <c r="AA833" s="5"/>
      <c r="AB833" s="5"/>
    </row>
    <row r="834" spans="1:28" ht="15.75" customHeight="1" x14ac:dyDescent="0.25">
      <c r="A834" s="5"/>
      <c r="AA834" s="5"/>
      <c r="AB834" s="5"/>
    </row>
    <row r="835" spans="1:28" ht="15.75" customHeight="1" x14ac:dyDescent="0.25">
      <c r="A835" s="5"/>
      <c r="AA835" s="5"/>
      <c r="AB835" s="5"/>
    </row>
    <row r="836" spans="1:28" ht="15.75" customHeight="1" x14ac:dyDescent="0.25">
      <c r="A836" s="5"/>
      <c r="AA836" s="5"/>
      <c r="AB836" s="5"/>
    </row>
    <row r="837" spans="1:28" ht="15.75" customHeight="1" x14ac:dyDescent="0.25">
      <c r="A837" s="5"/>
      <c r="AA837" s="5"/>
      <c r="AB837" s="5"/>
    </row>
    <row r="838" spans="1:28" ht="15.75" customHeight="1" x14ac:dyDescent="0.25">
      <c r="A838" s="5"/>
      <c r="AA838" s="5"/>
      <c r="AB838" s="5"/>
    </row>
    <row r="839" spans="1:28" ht="15.75" customHeight="1" x14ac:dyDescent="0.25">
      <c r="A839" s="5"/>
      <c r="AA839" s="5"/>
      <c r="AB839" s="5"/>
    </row>
    <row r="840" spans="1:28" ht="15.75" customHeight="1" x14ac:dyDescent="0.25">
      <c r="A840" s="5"/>
      <c r="AA840" s="5"/>
      <c r="AB840" s="5"/>
    </row>
    <row r="841" spans="1:28" ht="15.75" customHeight="1" x14ac:dyDescent="0.25">
      <c r="A841" s="5"/>
      <c r="AA841" s="5"/>
      <c r="AB841" s="5"/>
    </row>
    <row r="842" spans="1:28" ht="15.75" customHeight="1" x14ac:dyDescent="0.25">
      <c r="A842" s="5"/>
      <c r="AA842" s="5"/>
      <c r="AB842" s="5"/>
    </row>
    <row r="843" spans="1:28" ht="15.75" customHeight="1" x14ac:dyDescent="0.25">
      <c r="A843" s="5"/>
      <c r="AA843" s="5"/>
      <c r="AB843" s="5"/>
    </row>
    <row r="844" spans="1:28" ht="15.75" customHeight="1" x14ac:dyDescent="0.25">
      <c r="A844" s="5"/>
      <c r="AA844" s="5"/>
      <c r="AB844" s="5"/>
    </row>
    <row r="845" spans="1:28" ht="15.75" customHeight="1" x14ac:dyDescent="0.25">
      <c r="A845" s="5"/>
      <c r="AA845" s="5"/>
      <c r="AB845" s="5"/>
    </row>
    <row r="846" spans="1:28" ht="15.75" customHeight="1" x14ac:dyDescent="0.25">
      <c r="A846" s="5"/>
      <c r="AA846" s="5"/>
      <c r="AB846" s="5"/>
    </row>
    <row r="847" spans="1:28" ht="15.75" customHeight="1" x14ac:dyDescent="0.25">
      <c r="A847" s="5"/>
      <c r="AA847" s="5"/>
      <c r="AB847" s="5"/>
    </row>
    <row r="848" spans="1:28" ht="15.75" customHeight="1" x14ac:dyDescent="0.25">
      <c r="A848" s="5"/>
      <c r="AA848" s="5"/>
      <c r="AB848" s="5"/>
    </row>
    <row r="849" spans="1:28" ht="15.75" customHeight="1" x14ac:dyDescent="0.25">
      <c r="A849" s="5"/>
      <c r="AA849" s="5"/>
      <c r="AB849" s="5"/>
    </row>
    <row r="850" spans="1:28" ht="15.75" customHeight="1" x14ac:dyDescent="0.25">
      <c r="A850" s="5"/>
      <c r="AA850" s="5"/>
      <c r="AB850" s="5"/>
    </row>
    <row r="851" spans="1:28" ht="15.75" customHeight="1" x14ac:dyDescent="0.25">
      <c r="A851" s="5"/>
      <c r="AA851" s="5"/>
      <c r="AB851" s="5"/>
    </row>
    <row r="852" spans="1:28" ht="15.75" customHeight="1" x14ac:dyDescent="0.25">
      <c r="A852" s="5"/>
      <c r="AA852" s="5"/>
      <c r="AB852" s="5"/>
    </row>
    <row r="853" spans="1:28" ht="15.75" customHeight="1" x14ac:dyDescent="0.25">
      <c r="A853" s="5"/>
      <c r="AA853" s="5"/>
      <c r="AB853" s="5"/>
    </row>
    <row r="854" spans="1:28" ht="15.75" customHeight="1" x14ac:dyDescent="0.25">
      <c r="A854" s="5"/>
      <c r="AA854" s="5"/>
      <c r="AB854" s="5"/>
    </row>
    <row r="855" spans="1:28" ht="15.75" customHeight="1" x14ac:dyDescent="0.25">
      <c r="A855" s="5"/>
      <c r="AA855" s="5"/>
      <c r="AB855" s="5"/>
    </row>
    <row r="856" spans="1:28" ht="15.75" customHeight="1" x14ac:dyDescent="0.25">
      <c r="A856" s="5"/>
      <c r="AA856" s="5"/>
      <c r="AB856" s="5"/>
    </row>
    <row r="857" spans="1:28" ht="15.75" customHeight="1" x14ac:dyDescent="0.25">
      <c r="A857" s="5"/>
      <c r="AA857" s="5"/>
      <c r="AB857" s="5"/>
    </row>
    <row r="858" spans="1:28" ht="15.75" customHeight="1" x14ac:dyDescent="0.25">
      <c r="A858" s="5"/>
      <c r="AA858" s="5"/>
      <c r="AB858" s="5"/>
    </row>
    <row r="859" spans="1:28" ht="15.75" customHeight="1" x14ac:dyDescent="0.25">
      <c r="A859" s="5"/>
      <c r="AA859" s="5"/>
      <c r="AB859" s="5"/>
    </row>
    <row r="860" spans="1:28" ht="15.75" customHeight="1" x14ac:dyDescent="0.25">
      <c r="A860" s="5"/>
      <c r="AA860" s="5"/>
      <c r="AB860" s="5"/>
    </row>
    <row r="861" spans="1:28" ht="15.75" customHeight="1" x14ac:dyDescent="0.25">
      <c r="A861" s="5"/>
      <c r="AA861" s="5"/>
      <c r="AB861" s="5"/>
    </row>
    <row r="862" spans="1:28" ht="15.75" customHeight="1" x14ac:dyDescent="0.25">
      <c r="A862" s="5"/>
      <c r="AA862" s="5"/>
      <c r="AB862" s="5"/>
    </row>
    <row r="863" spans="1:28" ht="15.75" customHeight="1" x14ac:dyDescent="0.25">
      <c r="A863" s="5"/>
      <c r="AA863" s="5"/>
      <c r="AB863" s="5"/>
    </row>
    <row r="864" spans="1:28" ht="15.75" customHeight="1" x14ac:dyDescent="0.25">
      <c r="A864" s="5"/>
      <c r="AA864" s="5"/>
      <c r="AB864" s="5"/>
    </row>
    <row r="865" spans="1:28" ht="15.75" customHeight="1" x14ac:dyDescent="0.25">
      <c r="A865" s="5"/>
      <c r="AA865" s="5"/>
      <c r="AB865" s="5"/>
    </row>
    <row r="866" spans="1:28" ht="15.75" customHeight="1" x14ac:dyDescent="0.25">
      <c r="A866" s="5"/>
      <c r="AA866" s="5"/>
      <c r="AB866" s="5"/>
    </row>
    <row r="867" spans="1:28" ht="15.75" customHeight="1" x14ac:dyDescent="0.25">
      <c r="A867" s="5"/>
      <c r="AA867" s="5"/>
      <c r="AB867" s="5"/>
    </row>
    <row r="868" spans="1:28" ht="15.75" customHeight="1" x14ac:dyDescent="0.25">
      <c r="A868" s="5"/>
      <c r="AA868" s="5"/>
      <c r="AB868" s="5"/>
    </row>
    <row r="869" spans="1:28" ht="15.75" customHeight="1" x14ac:dyDescent="0.25">
      <c r="A869" s="5"/>
      <c r="AA869" s="5"/>
      <c r="AB869" s="5"/>
    </row>
    <row r="870" spans="1:28" ht="15.75" customHeight="1" x14ac:dyDescent="0.25">
      <c r="A870" s="5"/>
      <c r="AA870" s="5"/>
      <c r="AB870" s="5"/>
    </row>
    <row r="871" spans="1:28" ht="15.75" customHeight="1" x14ac:dyDescent="0.25">
      <c r="A871" s="5"/>
      <c r="AA871" s="5"/>
      <c r="AB871" s="5"/>
    </row>
    <row r="872" spans="1:28" ht="15.75" customHeight="1" x14ac:dyDescent="0.25">
      <c r="A872" s="5"/>
      <c r="AA872" s="5"/>
      <c r="AB872" s="5"/>
    </row>
    <row r="873" spans="1:28" ht="15.75" customHeight="1" x14ac:dyDescent="0.25">
      <c r="A873" s="5"/>
      <c r="AA873" s="5"/>
      <c r="AB873" s="5"/>
    </row>
    <row r="874" spans="1:28" ht="15.75" customHeight="1" x14ac:dyDescent="0.25">
      <c r="A874" s="5"/>
      <c r="AA874" s="5"/>
      <c r="AB874" s="5"/>
    </row>
    <row r="875" spans="1:28" ht="15.75" customHeight="1" x14ac:dyDescent="0.25">
      <c r="A875" s="5"/>
      <c r="AA875" s="5"/>
      <c r="AB875" s="5"/>
    </row>
    <row r="876" spans="1:28" ht="15.75" customHeight="1" x14ac:dyDescent="0.25">
      <c r="A876" s="5"/>
      <c r="AA876" s="5"/>
      <c r="AB876" s="5"/>
    </row>
    <row r="877" spans="1:28" ht="15.75" customHeight="1" x14ac:dyDescent="0.25">
      <c r="A877" s="5"/>
      <c r="AA877" s="5"/>
      <c r="AB877" s="5"/>
    </row>
    <row r="878" spans="1:28" ht="15.75" customHeight="1" x14ac:dyDescent="0.25">
      <c r="A878" s="5"/>
      <c r="AA878" s="5"/>
      <c r="AB878" s="5"/>
    </row>
    <row r="879" spans="1:28" ht="15.75" customHeight="1" x14ac:dyDescent="0.25">
      <c r="A879" s="5"/>
      <c r="AA879" s="5"/>
      <c r="AB879" s="5"/>
    </row>
    <row r="880" spans="1:28" ht="15.75" customHeight="1" x14ac:dyDescent="0.25">
      <c r="A880" s="5"/>
      <c r="AA880" s="5"/>
      <c r="AB880" s="5"/>
    </row>
    <row r="881" spans="1:28" ht="15.75" customHeight="1" x14ac:dyDescent="0.25">
      <c r="A881" s="5"/>
      <c r="AA881" s="5"/>
      <c r="AB881" s="5"/>
    </row>
    <row r="882" spans="1:28" ht="15.75" customHeight="1" x14ac:dyDescent="0.25">
      <c r="A882" s="5"/>
      <c r="AA882" s="5"/>
      <c r="AB882" s="5"/>
    </row>
    <row r="883" spans="1:28" ht="15.75" customHeight="1" x14ac:dyDescent="0.25">
      <c r="A883" s="5"/>
      <c r="AA883" s="5"/>
      <c r="AB883" s="5"/>
    </row>
    <row r="884" spans="1:28" ht="15.75" customHeight="1" x14ac:dyDescent="0.25">
      <c r="A884" s="5"/>
      <c r="AA884" s="5"/>
      <c r="AB884" s="5"/>
    </row>
    <row r="885" spans="1:28" ht="15.75" customHeight="1" x14ac:dyDescent="0.25">
      <c r="A885" s="5"/>
      <c r="AA885" s="5"/>
      <c r="AB885" s="5"/>
    </row>
    <row r="886" spans="1:28" ht="15.75" customHeight="1" x14ac:dyDescent="0.25">
      <c r="A886" s="5"/>
      <c r="AA886" s="5"/>
      <c r="AB886" s="5"/>
    </row>
    <row r="887" spans="1:28" ht="15.75" customHeight="1" x14ac:dyDescent="0.25">
      <c r="A887" s="5"/>
      <c r="AA887" s="5"/>
      <c r="AB887" s="5"/>
    </row>
    <row r="888" spans="1:28" ht="15.75" customHeight="1" x14ac:dyDescent="0.25">
      <c r="A888" s="5"/>
      <c r="AA888" s="5"/>
      <c r="AB888" s="5"/>
    </row>
    <row r="889" spans="1:28" ht="15.75" customHeight="1" x14ac:dyDescent="0.25">
      <c r="A889" s="5"/>
      <c r="AA889" s="5"/>
      <c r="AB889" s="5"/>
    </row>
    <row r="890" spans="1:28" ht="15.75" customHeight="1" x14ac:dyDescent="0.25">
      <c r="A890" s="5"/>
      <c r="AA890" s="5"/>
      <c r="AB890" s="5"/>
    </row>
    <row r="891" spans="1:28" ht="15.75" customHeight="1" x14ac:dyDescent="0.25">
      <c r="A891" s="5"/>
      <c r="AA891" s="5"/>
      <c r="AB891" s="5"/>
    </row>
    <row r="892" spans="1:28" ht="15.75" customHeight="1" x14ac:dyDescent="0.25">
      <c r="A892" s="5"/>
      <c r="AA892" s="5"/>
      <c r="AB892" s="5"/>
    </row>
    <row r="893" spans="1:28" ht="15.75" customHeight="1" x14ac:dyDescent="0.25">
      <c r="A893" s="5"/>
      <c r="AA893" s="5"/>
      <c r="AB893" s="5"/>
    </row>
    <row r="894" spans="1:28" ht="15.75" customHeight="1" x14ac:dyDescent="0.25">
      <c r="A894" s="5"/>
      <c r="AA894" s="5"/>
      <c r="AB894" s="5"/>
    </row>
    <row r="895" spans="1:28" ht="15.75" customHeight="1" x14ac:dyDescent="0.25">
      <c r="A895" s="5"/>
      <c r="AA895" s="5"/>
      <c r="AB895" s="5"/>
    </row>
    <row r="896" spans="1:28" ht="15.75" customHeight="1" x14ac:dyDescent="0.25">
      <c r="A896" s="5"/>
      <c r="AA896" s="5"/>
      <c r="AB896" s="5"/>
    </row>
    <row r="897" spans="1:28" ht="15.75" customHeight="1" x14ac:dyDescent="0.25">
      <c r="A897" s="5"/>
      <c r="AA897" s="5"/>
      <c r="AB897" s="5"/>
    </row>
    <row r="898" spans="1:28" ht="15.75" customHeight="1" x14ac:dyDescent="0.25">
      <c r="A898" s="5"/>
      <c r="AA898" s="5"/>
      <c r="AB898" s="5"/>
    </row>
    <row r="899" spans="1:28" ht="15.75" customHeight="1" x14ac:dyDescent="0.25">
      <c r="A899" s="5"/>
      <c r="AA899" s="5"/>
      <c r="AB899" s="5"/>
    </row>
    <row r="900" spans="1:28" ht="15.75" customHeight="1" x14ac:dyDescent="0.25">
      <c r="A900" s="5"/>
      <c r="AA900" s="5"/>
      <c r="AB900" s="5"/>
    </row>
    <row r="901" spans="1:28" ht="15.75" customHeight="1" x14ac:dyDescent="0.25">
      <c r="A901" s="5"/>
      <c r="AA901" s="5"/>
      <c r="AB901" s="5"/>
    </row>
    <row r="902" spans="1:28" ht="15.75" customHeight="1" x14ac:dyDescent="0.25">
      <c r="A902" s="5"/>
      <c r="AA902" s="5"/>
      <c r="AB902" s="5"/>
    </row>
    <row r="903" spans="1:28" ht="15.75" customHeight="1" x14ac:dyDescent="0.25">
      <c r="A903" s="5"/>
      <c r="AA903" s="5"/>
      <c r="AB903" s="5"/>
    </row>
    <row r="904" spans="1:28" ht="15.75" customHeight="1" x14ac:dyDescent="0.25">
      <c r="A904" s="5"/>
      <c r="AA904" s="5"/>
      <c r="AB904" s="5"/>
    </row>
    <row r="905" spans="1:28" ht="15.75" customHeight="1" x14ac:dyDescent="0.25">
      <c r="A905" s="5"/>
      <c r="AA905" s="5"/>
      <c r="AB905" s="5"/>
    </row>
    <row r="906" spans="1:28" ht="15.75" customHeight="1" x14ac:dyDescent="0.25">
      <c r="A906" s="5"/>
      <c r="AA906" s="5"/>
      <c r="AB906" s="5"/>
    </row>
    <row r="907" spans="1:28" ht="15.75" customHeight="1" x14ac:dyDescent="0.25">
      <c r="A907" s="5"/>
      <c r="AA907" s="5"/>
      <c r="AB907" s="5"/>
    </row>
    <row r="908" spans="1:28" ht="15.75" customHeight="1" x14ac:dyDescent="0.25">
      <c r="A908" s="5"/>
      <c r="AA908" s="5"/>
      <c r="AB908" s="5"/>
    </row>
    <row r="909" spans="1:28" ht="15.75" customHeight="1" x14ac:dyDescent="0.25">
      <c r="A909" s="5"/>
      <c r="AA909" s="5"/>
      <c r="AB909" s="5"/>
    </row>
    <row r="910" spans="1:28" ht="15.75" customHeight="1" x14ac:dyDescent="0.25">
      <c r="A910" s="5"/>
      <c r="AA910" s="5"/>
      <c r="AB910" s="5"/>
    </row>
    <row r="911" spans="1:28" ht="15.75" customHeight="1" x14ac:dyDescent="0.25">
      <c r="A911" s="5"/>
      <c r="AA911" s="5"/>
      <c r="AB911" s="5"/>
    </row>
    <row r="912" spans="1:28" ht="15.75" customHeight="1" x14ac:dyDescent="0.25">
      <c r="A912" s="5"/>
      <c r="AA912" s="5"/>
      <c r="AB912" s="5"/>
    </row>
    <row r="913" spans="1:28" ht="15.75" customHeight="1" x14ac:dyDescent="0.25">
      <c r="A913" s="5"/>
      <c r="AA913" s="5"/>
      <c r="AB913" s="5"/>
    </row>
    <row r="914" spans="1:28" ht="15.75" customHeight="1" x14ac:dyDescent="0.25">
      <c r="A914" s="5"/>
      <c r="AA914" s="5"/>
      <c r="AB914" s="5"/>
    </row>
    <row r="915" spans="1:28" ht="15.75" customHeight="1" x14ac:dyDescent="0.25">
      <c r="A915" s="5"/>
      <c r="AA915" s="5"/>
      <c r="AB915" s="5"/>
    </row>
    <row r="916" spans="1:28" ht="15.75" customHeight="1" x14ac:dyDescent="0.25">
      <c r="A916" s="5"/>
      <c r="AA916" s="5"/>
      <c r="AB916" s="5"/>
    </row>
    <row r="917" spans="1:28" ht="15.75" customHeight="1" x14ac:dyDescent="0.25">
      <c r="A917" s="5"/>
      <c r="AA917" s="5"/>
      <c r="AB917" s="5"/>
    </row>
    <row r="918" spans="1:28" ht="15.75" customHeight="1" x14ac:dyDescent="0.25">
      <c r="A918" s="5"/>
      <c r="AA918" s="5"/>
      <c r="AB918" s="5"/>
    </row>
    <row r="919" spans="1:28" ht="15.75" customHeight="1" x14ac:dyDescent="0.25">
      <c r="A919" s="5"/>
      <c r="AA919" s="5"/>
      <c r="AB919" s="5"/>
    </row>
    <row r="920" spans="1:28" ht="15.75" customHeight="1" x14ac:dyDescent="0.25">
      <c r="A920" s="5"/>
      <c r="AA920" s="5"/>
      <c r="AB920" s="5"/>
    </row>
    <row r="921" spans="1:28" ht="15.75" customHeight="1" x14ac:dyDescent="0.25">
      <c r="A921" s="5"/>
      <c r="AA921" s="5"/>
      <c r="AB921" s="5"/>
    </row>
    <row r="922" spans="1:28" ht="15.75" customHeight="1" x14ac:dyDescent="0.25">
      <c r="A922" s="5"/>
      <c r="AA922" s="5"/>
      <c r="AB922" s="5"/>
    </row>
    <row r="923" spans="1:28" ht="15.75" customHeight="1" x14ac:dyDescent="0.25">
      <c r="A923" s="5"/>
      <c r="AA923" s="5"/>
      <c r="AB923" s="5"/>
    </row>
    <row r="924" spans="1:28" ht="15.75" customHeight="1" x14ac:dyDescent="0.25">
      <c r="A924" s="5"/>
      <c r="AA924" s="5"/>
      <c r="AB924" s="5"/>
    </row>
    <row r="925" spans="1:28" ht="15.75" customHeight="1" x14ac:dyDescent="0.25">
      <c r="A925" s="5"/>
      <c r="AA925" s="5"/>
      <c r="AB925" s="5"/>
    </row>
    <row r="926" spans="1:28" ht="15.75" customHeight="1" x14ac:dyDescent="0.25">
      <c r="A926" s="5"/>
      <c r="AA926" s="5"/>
      <c r="AB926" s="5"/>
    </row>
    <row r="927" spans="1:28" ht="15.75" customHeight="1" x14ac:dyDescent="0.25">
      <c r="A927" s="5"/>
      <c r="AA927" s="5"/>
      <c r="AB927" s="5"/>
    </row>
    <row r="928" spans="1:28" ht="15.75" customHeight="1" x14ac:dyDescent="0.25">
      <c r="A928" s="5"/>
      <c r="AA928" s="5"/>
      <c r="AB928" s="5"/>
    </row>
    <row r="929" spans="1:28" ht="15.75" customHeight="1" x14ac:dyDescent="0.25">
      <c r="A929" s="5"/>
      <c r="AA929" s="5"/>
      <c r="AB929" s="5"/>
    </row>
    <row r="930" spans="1:28" ht="15.75" customHeight="1" x14ac:dyDescent="0.25">
      <c r="A930" s="5"/>
      <c r="AA930" s="5"/>
      <c r="AB930" s="5"/>
    </row>
    <row r="931" spans="1:28" ht="15.75" customHeight="1" x14ac:dyDescent="0.25">
      <c r="A931" s="5"/>
      <c r="AA931" s="5"/>
      <c r="AB931" s="5"/>
    </row>
    <row r="932" spans="1:28" ht="15.75" customHeight="1" x14ac:dyDescent="0.25">
      <c r="A932" s="5"/>
      <c r="AA932" s="5"/>
      <c r="AB932" s="5"/>
    </row>
    <row r="933" spans="1:28" ht="15.75" customHeight="1" x14ac:dyDescent="0.25">
      <c r="A933" s="5"/>
      <c r="AA933" s="5"/>
      <c r="AB933" s="5"/>
    </row>
    <row r="934" spans="1:28" ht="15.75" customHeight="1" x14ac:dyDescent="0.25">
      <c r="A934" s="5"/>
      <c r="AA934" s="5"/>
      <c r="AB934" s="5"/>
    </row>
    <row r="935" spans="1:28" ht="15.75" customHeight="1" x14ac:dyDescent="0.25">
      <c r="A935" s="5"/>
      <c r="AA935" s="5"/>
      <c r="AB935" s="5"/>
    </row>
    <row r="936" spans="1:28" ht="15.75" customHeight="1" x14ac:dyDescent="0.25">
      <c r="A936" s="5"/>
      <c r="AA936" s="5"/>
      <c r="AB936" s="5"/>
    </row>
    <row r="937" spans="1:28" ht="15.75" customHeight="1" x14ac:dyDescent="0.25">
      <c r="A937" s="5"/>
      <c r="AA937" s="5"/>
      <c r="AB937" s="5"/>
    </row>
    <row r="938" spans="1:28" ht="15.75" customHeight="1" x14ac:dyDescent="0.25">
      <c r="A938" s="5"/>
      <c r="AA938" s="5"/>
      <c r="AB938" s="5"/>
    </row>
    <row r="939" spans="1:28" ht="15.75" customHeight="1" x14ac:dyDescent="0.25">
      <c r="A939" s="5"/>
      <c r="AA939" s="5"/>
      <c r="AB939" s="5"/>
    </row>
    <row r="940" spans="1:28" ht="15.75" customHeight="1" x14ac:dyDescent="0.25">
      <c r="A940" s="5"/>
      <c r="AA940" s="5"/>
      <c r="AB940" s="5"/>
    </row>
    <row r="941" spans="1:28" ht="15.75" customHeight="1" x14ac:dyDescent="0.25">
      <c r="A941" s="5"/>
      <c r="AA941" s="5"/>
      <c r="AB941" s="5"/>
    </row>
    <row r="942" spans="1:28" ht="15.75" customHeight="1" x14ac:dyDescent="0.25">
      <c r="A942" s="5"/>
      <c r="AA942" s="5"/>
      <c r="AB942" s="5"/>
    </row>
    <row r="943" spans="1:28" ht="15.75" customHeight="1" x14ac:dyDescent="0.25">
      <c r="A943" s="5"/>
      <c r="AA943" s="5"/>
      <c r="AB943" s="5"/>
    </row>
    <row r="944" spans="1:28" ht="15.75" customHeight="1" x14ac:dyDescent="0.25">
      <c r="A944" s="5"/>
      <c r="AA944" s="5"/>
      <c r="AB944" s="5"/>
    </row>
    <row r="945" spans="1:28" ht="15.75" customHeight="1" x14ac:dyDescent="0.25">
      <c r="A945" s="5"/>
      <c r="AA945" s="5"/>
      <c r="AB945" s="5"/>
    </row>
    <row r="946" spans="1:28" ht="15.75" customHeight="1" x14ac:dyDescent="0.25">
      <c r="A946" s="5"/>
      <c r="AA946" s="5"/>
      <c r="AB946" s="5"/>
    </row>
    <row r="947" spans="1:28" ht="15.75" customHeight="1" x14ac:dyDescent="0.25">
      <c r="A947" s="5"/>
      <c r="AA947" s="5"/>
      <c r="AB947" s="5"/>
    </row>
    <row r="948" spans="1:28" ht="15.75" customHeight="1" x14ac:dyDescent="0.25">
      <c r="A948" s="5"/>
      <c r="AA948" s="5"/>
      <c r="AB948" s="5"/>
    </row>
    <row r="949" spans="1:28" ht="15.75" customHeight="1" x14ac:dyDescent="0.25">
      <c r="A949" s="5"/>
      <c r="AA949" s="5"/>
      <c r="AB949" s="5"/>
    </row>
    <row r="950" spans="1:28" ht="15.75" customHeight="1" x14ac:dyDescent="0.25">
      <c r="A950" s="5"/>
      <c r="AA950" s="5"/>
      <c r="AB950" s="5"/>
    </row>
    <row r="951" spans="1:28" ht="15.75" customHeight="1" x14ac:dyDescent="0.25">
      <c r="A951" s="5"/>
      <c r="AA951" s="5"/>
      <c r="AB951" s="5"/>
    </row>
    <row r="952" spans="1:28" ht="15.75" customHeight="1" x14ac:dyDescent="0.25">
      <c r="A952" s="5"/>
      <c r="AA952" s="5"/>
      <c r="AB952" s="5"/>
    </row>
    <row r="953" spans="1:28" ht="15.75" customHeight="1" x14ac:dyDescent="0.25">
      <c r="A953" s="5"/>
      <c r="AA953" s="5"/>
      <c r="AB953" s="5"/>
    </row>
    <row r="954" spans="1:28" ht="15.75" customHeight="1" x14ac:dyDescent="0.25">
      <c r="A954" s="5"/>
      <c r="AA954" s="5"/>
      <c r="AB954" s="5"/>
    </row>
    <row r="955" spans="1:28" ht="15.75" customHeight="1" x14ac:dyDescent="0.25">
      <c r="A955" s="5"/>
      <c r="AA955" s="5"/>
      <c r="AB955" s="5"/>
    </row>
    <row r="956" spans="1:28" ht="15.75" customHeight="1" x14ac:dyDescent="0.25">
      <c r="A956" s="5"/>
      <c r="AA956" s="5"/>
      <c r="AB956" s="5"/>
    </row>
    <row r="957" spans="1:28" ht="15.75" customHeight="1" x14ac:dyDescent="0.25">
      <c r="A957" s="5"/>
      <c r="AA957" s="5"/>
      <c r="AB957" s="5"/>
    </row>
    <row r="958" spans="1:28" ht="15.75" customHeight="1" x14ac:dyDescent="0.25">
      <c r="A958" s="5"/>
      <c r="AA958" s="5"/>
      <c r="AB958" s="5"/>
    </row>
    <row r="959" spans="1:28" ht="15.75" customHeight="1" x14ac:dyDescent="0.25">
      <c r="A959" s="5"/>
      <c r="AA959" s="5"/>
      <c r="AB959" s="5"/>
    </row>
    <row r="960" spans="1:28" ht="15.75" customHeight="1" x14ac:dyDescent="0.25">
      <c r="A960" s="5"/>
      <c r="AA960" s="5"/>
      <c r="AB960" s="5"/>
    </row>
    <row r="961" spans="1:28" ht="15.75" customHeight="1" x14ac:dyDescent="0.25">
      <c r="A961" s="5"/>
      <c r="AA961" s="5"/>
      <c r="AB961" s="5"/>
    </row>
    <row r="962" spans="1:28" ht="15.75" customHeight="1" x14ac:dyDescent="0.25">
      <c r="A962" s="5"/>
      <c r="AA962" s="5"/>
      <c r="AB962" s="5"/>
    </row>
    <row r="963" spans="1:28" ht="15.75" customHeight="1" x14ac:dyDescent="0.25">
      <c r="A963" s="5"/>
      <c r="AA963" s="5"/>
      <c r="AB963" s="5"/>
    </row>
    <row r="964" spans="1:28" ht="15.75" customHeight="1" x14ac:dyDescent="0.25">
      <c r="A964" s="5"/>
      <c r="AA964" s="5"/>
      <c r="AB964" s="5"/>
    </row>
    <row r="965" spans="1:28" ht="15.75" customHeight="1" x14ac:dyDescent="0.25">
      <c r="A965" s="5"/>
      <c r="AA965" s="5"/>
      <c r="AB965" s="5"/>
    </row>
    <row r="966" spans="1:28" ht="15.75" customHeight="1" x14ac:dyDescent="0.25">
      <c r="A966" s="5"/>
      <c r="AA966" s="5"/>
      <c r="AB966" s="5"/>
    </row>
    <row r="967" spans="1:28" ht="15.75" customHeight="1" x14ac:dyDescent="0.25">
      <c r="A967" s="5"/>
      <c r="AA967" s="5"/>
      <c r="AB967" s="5"/>
    </row>
    <row r="968" spans="1:28" ht="15.75" customHeight="1" x14ac:dyDescent="0.25">
      <c r="A968" s="5"/>
      <c r="AA968" s="5"/>
      <c r="AB968" s="5"/>
    </row>
    <row r="969" spans="1:28" ht="15.75" customHeight="1" x14ac:dyDescent="0.25">
      <c r="A969" s="5"/>
      <c r="AA969" s="5"/>
      <c r="AB969" s="5"/>
    </row>
    <row r="970" spans="1:28" ht="15.75" customHeight="1" x14ac:dyDescent="0.25">
      <c r="A970" s="5"/>
      <c r="AA970" s="5"/>
      <c r="AB970" s="5"/>
    </row>
    <row r="971" spans="1:28" ht="15.75" customHeight="1" x14ac:dyDescent="0.25">
      <c r="A971" s="5"/>
      <c r="AA971" s="5"/>
      <c r="AB971" s="5"/>
    </row>
    <row r="972" spans="1:28" ht="15.75" customHeight="1" x14ac:dyDescent="0.25">
      <c r="A972" s="5"/>
      <c r="AA972" s="5"/>
      <c r="AB972" s="5"/>
    </row>
    <row r="973" spans="1:28" ht="15.75" customHeight="1" x14ac:dyDescent="0.25">
      <c r="A973" s="5"/>
      <c r="AA973" s="5"/>
      <c r="AB973" s="5"/>
    </row>
    <row r="974" spans="1:28" ht="15.75" customHeight="1" x14ac:dyDescent="0.25">
      <c r="A974" s="5"/>
      <c r="AA974" s="5"/>
      <c r="AB974" s="5"/>
    </row>
    <row r="975" spans="1:28" ht="15.75" customHeight="1" x14ac:dyDescent="0.25">
      <c r="A975" s="5"/>
      <c r="AA975" s="5"/>
      <c r="AB975" s="5"/>
    </row>
    <row r="976" spans="1:28" ht="15.75" customHeight="1" x14ac:dyDescent="0.25">
      <c r="A976" s="5"/>
      <c r="AA976" s="5"/>
      <c r="AB976" s="5"/>
    </row>
    <row r="977" spans="1:28" ht="15.75" customHeight="1" x14ac:dyDescent="0.25">
      <c r="A977" s="5"/>
      <c r="AA977" s="5"/>
      <c r="AB977" s="5"/>
    </row>
    <row r="978" spans="1:28" ht="15.75" customHeight="1" x14ac:dyDescent="0.25">
      <c r="A978" s="5"/>
      <c r="AA978" s="5"/>
      <c r="AB978" s="5"/>
    </row>
    <row r="979" spans="1:28" ht="15.75" customHeight="1" x14ac:dyDescent="0.25">
      <c r="A979" s="5"/>
      <c r="AA979" s="5"/>
      <c r="AB979" s="5"/>
    </row>
    <row r="980" spans="1:28" ht="15.75" customHeight="1" x14ac:dyDescent="0.25">
      <c r="A980" s="5"/>
      <c r="AA980" s="5"/>
      <c r="AB980" s="5"/>
    </row>
    <row r="981" spans="1:28" ht="15.75" customHeight="1" x14ac:dyDescent="0.25">
      <c r="A981" s="5"/>
      <c r="AA981" s="5"/>
      <c r="AB981" s="5"/>
    </row>
    <row r="982" spans="1:28" ht="15.75" customHeight="1" x14ac:dyDescent="0.25">
      <c r="A982" s="5"/>
      <c r="AA982" s="5"/>
      <c r="AB982" s="5"/>
    </row>
    <row r="983" spans="1:28" ht="15.75" customHeight="1" x14ac:dyDescent="0.25">
      <c r="A983" s="5"/>
      <c r="AA983" s="5"/>
      <c r="AB983" s="5"/>
    </row>
    <row r="984" spans="1:28" ht="15.75" customHeight="1" x14ac:dyDescent="0.25">
      <c r="A984" s="5"/>
      <c r="AA984" s="5"/>
      <c r="AB984" s="5"/>
    </row>
    <row r="985" spans="1:28" ht="15.75" customHeight="1" x14ac:dyDescent="0.25">
      <c r="A985" s="5"/>
      <c r="AA985" s="5"/>
      <c r="AB985" s="5"/>
    </row>
    <row r="986" spans="1:28" ht="15.75" customHeight="1" x14ac:dyDescent="0.25">
      <c r="A986" s="5"/>
      <c r="AA986" s="5"/>
      <c r="AB986" s="5"/>
    </row>
    <row r="987" spans="1:28" ht="15.75" customHeight="1" x14ac:dyDescent="0.25">
      <c r="A987" s="5"/>
      <c r="AA987" s="5"/>
      <c r="AB987" s="5"/>
    </row>
    <row r="988" spans="1:28" ht="15.75" customHeight="1" x14ac:dyDescent="0.25">
      <c r="A988" s="5"/>
      <c r="AA988" s="5"/>
      <c r="AB988" s="5"/>
    </row>
    <row r="989" spans="1:28" ht="15.75" customHeight="1" x14ac:dyDescent="0.25">
      <c r="A989" s="5"/>
      <c r="AA989" s="5"/>
      <c r="AB989" s="5"/>
    </row>
    <row r="990" spans="1:28" ht="15.75" customHeight="1" x14ac:dyDescent="0.25">
      <c r="A990" s="5"/>
      <c r="AA990" s="5"/>
      <c r="AB990" s="5"/>
    </row>
    <row r="991" spans="1:28" ht="15.75" customHeight="1" x14ac:dyDescent="0.25">
      <c r="A991" s="5"/>
      <c r="AA991" s="5"/>
      <c r="AB991" s="5"/>
    </row>
    <row r="992" spans="1:28" ht="15.75" customHeight="1" x14ac:dyDescent="0.25">
      <c r="A992" s="5"/>
      <c r="AA992" s="5"/>
      <c r="AB992" s="5"/>
    </row>
    <row r="993" spans="1:28" ht="15.75" customHeight="1" x14ac:dyDescent="0.25">
      <c r="A993" s="5"/>
      <c r="AA993" s="5"/>
      <c r="AB993" s="5"/>
    </row>
    <row r="994" spans="1:28" ht="15.75" customHeight="1" x14ac:dyDescent="0.25">
      <c r="A994" s="5"/>
      <c r="AA994" s="5"/>
      <c r="AB994" s="5"/>
    </row>
    <row r="995" spans="1:28" ht="15.75" customHeight="1" x14ac:dyDescent="0.25">
      <c r="A995" s="5"/>
      <c r="AA995" s="5"/>
      <c r="AB995" s="5"/>
    </row>
    <row r="996" spans="1:28" ht="15.75" customHeight="1" x14ac:dyDescent="0.25">
      <c r="A996" s="5"/>
      <c r="AA996" s="5"/>
      <c r="AB996" s="5"/>
    </row>
    <row r="997" spans="1:28" ht="15.75" customHeight="1" x14ac:dyDescent="0.25">
      <c r="A997" s="5"/>
      <c r="AA997" s="5"/>
      <c r="AB997" s="5"/>
    </row>
    <row r="998" spans="1:28" ht="15.75" customHeight="1" x14ac:dyDescent="0.25">
      <c r="A998" s="5"/>
      <c r="AA998" s="5"/>
      <c r="AB998" s="5"/>
    </row>
    <row r="999" spans="1:28" ht="15.75" customHeight="1" x14ac:dyDescent="0.25">
      <c r="A999" s="5"/>
      <c r="AA999" s="5"/>
      <c r="AB999" s="5"/>
    </row>
    <row r="1000" spans="1:28" ht="15.75" customHeight="1" x14ac:dyDescent="0.25">
      <c r="A1000" s="5"/>
      <c r="AA1000" s="5"/>
      <c r="AB1000" s="5"/>
    </row>
  </sheetData>
  <mergeCells count="24">
    <mergeCell ref="D9:E9"/>
    <mergeCell ref="U5:V5"/>
    <mergeCell ref="U42:Z42"/>
    <mergeCell ref="B28:D28"/>
    <mergeCell ref="E28:J28"/>
    <mergeCell ref="K28:T28"/>
    <mergeCell ref="U28:Z28"/>
    <mergeCell ref="B24:D25"/>
    <mergeCell ref="D4:E4"/>
    <mergeCell ref="F4:H4"/>
    <mergeCell ref="D6:E6"/>
    <mergeCell ref="D7:E7"/>
    <mergeCell ref="D8:E8"/>
    <mergeCell ref="U14:Z14"/>
    <mergeCell ref="B14:D14"/>
    <mergeCell ref="E14:J14"/>
    <mergeCell ref="K14:T14"/>
    <mergeCell ref="D10:E10"/>
    <mergeCell ref="D11:E11"/>
    <mergeCell ref="K42:T42"/>
    <mergeCell ref="E42:J42"/>
    <mergeCell ref="B38:D39"/>
    <mergeCell ref="B42:D42"/>
    <mergeCell ref="B52:D53"/>
  </mergeCells>
  <conditionalFormatting sqref="U16:W16">
    <cfRule type="cellIs" dxfId="76" priority="1" operator="lessThan">
      <formula>0</formula>
    </cfRule>
  </conditionalFormatting>
  <conditionalFormatting sqref="U16:W16">
    <cfRule type="cellIs" dxfId="75" priority="2" operator="greaterThan">
      <formula>0</formula>
    </cfRule>
  </conditionalFormatting>
  <conditionalFormatting sqref="U16:W16">
    <cfRule type="cellIs" dxfId="74" priority="3" operator="lessThan">
      <formula>0</formula>
    </cfRule>
  </conditionalFormatting>
  <conditionalFormatting sqref="U16:W16">
    <cfRule type="cellIs" dxfId="73" priority="4" operator="equal">
      <formula>$Z$16</formula>
    </cfRule>
  </conditionalFormatting>
  <conditionalFormatting sqref="U16:W16">
    <cfRule type="cellIs" dxfId="72" priority="5" operator="equal">
      <formula>-1</formula>
    </cfRule>
  </conditionalFormatting>
  <conditionalFormatting sqref="U16:W16">
    <cfRule type="cellIs" dxfId="71" priority="6" operator="equal">
      <formula>$U$16</formula>
    </cfRule>
  </conditionalFormatting>
  <conditionalFormatting sqref="V16:W16">
    <cfRule type="cellIs" dxfId="70" priority="7" operator="lessThan">
      <formula>0</formula>
    </cfRule>
  </conditionalFormatting>
  <conditionalFormatting sqref="U17:Z23">
    <cfRule type="cellIs" dxfId="69" priority="8" operator="lessThan">
      <formula>0</formula>
    </cfRule>
  </conditionalFormatting>
  <conditionalFormatting sqref="U17:Z23">
    <cfRule type="cellIs" dxfId="68" priority="9" operator="greaterThan">
      <formula>0</formula>
    </cfRule>
  </conditionalFormatting>
  <conditionalFormatting sqref="U17:Z23">
    <cfRule type="cellIs" dxfId="67" priority="10" operator="lessThan">
      <formula>0</formula>
    </cfRule>
  </conditionalFormatting>
  <conditionalFormatting sqref="U17:Z23">
    <cfRule type="cellIs" dxfId="66" priority="11" operator="equal">
      <formula>$Z$16</formula>
    </cfRule>
  </conditionalFormatting>
  <conditionalFormatting sqref="U17:Z23">
    <cfRule type="cellIs" dxfId="65" priority="12" operator="equal">
      <formula>-1</formula>
    </cfRule>
  </conditionalFormatting>
  <conditionalFormatting sqref="U17:Z23">
    <cfRule type="cellIs" dxfId="64" priority="13" operator="equal">
      <formula>$U$16</formula>
    </cfRule>
  </conditionalFormatting>
  <conditionalFormatting sqref="V17:Y23">
    <cfRule type="cellIs" dxfId="63" priority="14" operator="lessThan">
      <formula>0</formula>
    </cfRule>
  </conditionalFormatting>
  <conditionalFormatting sqref="X16:Z16">
    <cfRule type="cellIs" dxfId="62" priority="15" operator="lessThan">
      <formula>0</formula>
    </cfRule>
  </conditionalFormatting>
  <conditionalFormatting sqref="X16:Z16">
    <cfRule type="cellIs" dxfId="61" priority="16" operator="greaterThan">
      <formula>0</formula>
    </cfRule>
  </conditionalFormatting>
  <conditionalFormatting sqref="X16:Z16">
    <cfRule type="cellIs" dxfId="60" priority="17" operator="lessThan">
      <formula>0</formula>
    </cfRule>
  </conditionalFormatting>
  <conditionalFormatting sqref="X16:Z16">
    <cfRule type="cellIs" dxfId="59" priority="18" operator="equal">
      <formula>$Z$16</formula>
    </cfRule>
  </conditionalFormatting>
  <conditionalFormatting sqref="X16:Z16">
    <cfRule type="cellIs" dxfId="58" priority="19" operator="equal">
      <formula>-1</formula>
    </cfRule>
  </conditionalFormatting>
  <conditionalFormatting sqref="X16:Z16">
    <cfRule type="cellIs" dxfId="57" priority="20" operator="equal">
      <formula>$U$16</formula>
    </cfRule>
  </conditionalFormatting>
  <conditionalFormatting sqref="X16:Y16">
    <cfRule type="cellIs" dxfId="56" priority="21" operator="lessThan">
      <formula>0</formula>
    </cfRule>
  </conditionalFormatting>
  <conditionalFormatting sqref="U30:W30">
    <cfRule type="cellIs" dxfId="55" priority="22" operator="lessThan">
      <formula>0</formula>
    </cfRule>
  </conditionalFormatting>
  <conditionalFormatting sqref="U30:W30">
    <cfRule type="cellIs" dxfId="54" priority="23" operator="greaterThan">
      <formula>0</formula>
    </cfRule>
  </conditionalFormatting>
  <conditionalFormatting sqref="U30:W30">
    <cfRule type="cellIs" dxfId="53" priority="24" operator="lessThan">
      <formula>0</formula>
    </cfRule>
  </conditionalFormatting>
  <conditionalFormatting sqref="U30:W30">
    <cfRule type="cellIs" dxfId="52" priority="25" operator="equal">
      <formula>$Z$16</formula>
    </cfRule>
  </conditionalFormatting>
  <conditionalFormatting sqref="U30:W30">
    <cfRule type="cellIs" dxfId="51" priority="26" operator="equal">
      <formula>-1</formula>
    </cfRule>
  </conditionalFormatting>
  <conditionalFormatting sqref="U30:W30">
    <cfRule type="cellIs" dxfId="50" priority="27" operator="equal">
      <formula>$U$16</formula>
    </cfRule>
  </conditionalFormatting>
  <conditionalFormatting sqref="V30:W30">
    <cfRule type="cellIs" dxfId="49" priority="28" operator="lessThan">
      <formula>0</formula>
    </cfRule>
  </conditionalFormatting>
  <conditionalFormatting sqref="X30:Z30">
    <cfRule type="cellIs" dxfId="48" priority="29" operator="lessThan">
      <formula>0</formula>
    </cfRule>
  </conditionalFormatting>
  <conditionalFormatting sqref="X30:Z30">
    <cfRule type="cellIs" dxfId="47" priority="30" operator="greaterThan">
      <formula>0</formula>
    </cfRule>
  </conditionalFormatting>
  <conditionalFormatting sqref="X30:Z30">
    <cfRule type="cellIs" dxfId="46" priority="31" operator="lessThan">
      <formula>0</formula>
    </cfRule>
  </conditionalFormatting>
  <conditionalFormatting sqref="X30:Z30">
    <cfRule type="cellIs" dxfId="45" priority="32" operator="equal">
      <formula>$Z$16</formula>
    </cfRule>
  </conditionalFormatting>
  <conditionalFormatting sqref="X30:Z30">
    <cfRule type="cellIs" dxfId="44" priority="33" operator="equal">
      <formula>-1</formula>
    </cfRule>
  </conditionalFormatting>
  <conditionalFormatting sqref="X30:Z30">
    <cfRule type="cellIs" dxfId="43" priority="34" operator="equal">
      <formula>$U$16</formula>
    </cfRule>
  </conditionalFormatting>
  <conditionalFormatting sqref="X30:Y30">
    <cfRule type="cellIs" dxfId="42" priority="35" operator="lessThan">
      <formula>0</formula>
    </cfRule>
  </conditionalFormatting>
  <conditionalFormatting sqref="U31:W37">
    <cfRule type="cellIs" dxfId="41" priority="36" operator="lessThan">
      <formula>0</formula>
    </cfRule>
  </conditionalFormatting>
  <conditionalFormatting sqref="U31:W37">
    <cfRule type="cellIs" dxfId="40" priority="37" operator="greaterThan">
      <formula>0</formula>
    </cfRule>
  </conditionalFormatting>
  <conditionalFormatting sqref="U31:W37">
    <cfRule type="cellIs" dxfId="39" priority="38" operator="lessThan">
      <formula>0</formula>
    </cfRule>
  </conditionalFormatting>
  <conditionalFormatting sqref="U31:W37">
    <cfRule type="cellIs" dxfId="38" priority="39" operator="equal">
      <formula>$Z$16</formula>
    </cfRule>
  </conditionalFormatting>
  <conditionalFormatting sqref="U31:W37">
    <cfRule type="cellIs" dxfId="37" priority="40" operator="equal">
      <formula>-1</formula>
    </cfRule>
  </conditionalFormatting>
  <conditionalFormatting sqref="U31:W37">
    <cfRule type="cellIs" dxfId="36" priority="41" operator="equal">
      <formula>$U$16</formula>
    </cfRule>
  </conditionalFormatting>
  <conditionalFormatting sqref="V31:W37">
    <cfRule type="cellIs" dxfId="35" priority="42" operator="lessThan">
      <formula>0</formula>
    </cfRule>
  </conditionalFormatting>
  <conditionalFormatting sqref="X31:Z37">
    <cfRule type="cellIs" dxfId="34" priority="43" operator="lessThan">
      <formula>0</formula>
    </cfRule>
  </conditionalFormatting>
  <conditionalFormatting sqref="X31:Z37">
    <cfRule type="cellIs" dxfId="33" priority="44" operator="greaterThan">
      <formula>0</formula>
    </cfRule>
  </conditionalFormatting>
  <conditionalFormatting sqref="X31:Z37">
    <cfRule type="cellIs" dxfId="32" priority="45" operator="lessThan">
      <formula>0</formula>
    </cfRule>
  </conditionalFormatting>
  <conditionalFormatting sqref="X31:Z37">
    <cfRule type="cellIs" dxfId="31" priority="46" operator="equal">
      <formula>$Z$16</formula>
    </cfRule>
  </conditionalFormatting>
  <conditionalFormatting sqref="X31:Z37">
    <cfRule type="cellIs" dxfId="30" priority="47" operator="equal">
      <formula>-1</formula>
    </cfRule>
  </conditionalFormatting>
  <conditionalFormatting sqref="X31:Z37">
    <cfRule type="cellIs" dxfId="29" priority="48" operator="equal">
      <formula>$U$16</formula>
    </cfRule>
  </conditionalFormatting>
  <conditionalFormatting sqref="X31:Y37">
    <cfRule type="cellIs" dxfId="28" priority="49" operator="lessThan">
      <formula>0</formula>
    </cfRule>
  </conditionalFormatting>
  <conditionalFormatting sqref="U44:W44">
    <cfRule type="cellIs" dxfId="27" priority="50" operator="lessThan">
      <formula>0</formula>
    </cfRule>
  </conditionalFormatting>
  <conditionalFormatting sqref="U44:W44">
    <cfRule type="cellIs" dxfId="26" priority="51" operator="greaterThan">
      <formula>0</formula>
    </cfRule>
  </conditionalFormatting>
  <conditionalFormatting sqref="U44:W44">
    <cfRule type="cellIs" dxfId="25" priority="52" operator="lessThan">
      <formula>0</formula>
    </cfRule>
  </conditionalFormatting>
  <conditionalFormatting sqref="U44:W44">
    <cfRule type="cellIs" dxfId="24" priority="53" operator="equal">
      <formula>$Z$16</formula>
    </cfRule>
  </conditionalFormatting>
  <conditionalFormatting sqref="U44:W44">
    <cfRule type="cellIs" dxfId="23" priority="54" operator="equal">
      <formula>-1</formula>
    </cfRule>
  </conditionalFormatting>
  <conditionalFormatting sqref="U44:W44">
    <cfRule type="cellIs" dxfId="22" priority="55" operator="equal">
      <formula>$U$16</formula>
    </cfRule>
  </conditionalFormatting>
  <conditionalFormatting sqref="V44:W44">
    <cfRule type="cellIs" dxfId="21" priority="56" operator="lessThan">
      <formula>0</formula>
    </cfRule>
  </conditionalFormatting>
  <conditionalFormatting sqref="X44:Z44">
    <cfRule type="cellIs" dxfId="20" priority="57" operator="lessThan">
      <formula>0</formula>
    </cfRule>
  </conditionalFormatting>
  <conditionalFormatting sqref="X44:Z44">
    <cfRule type="cellIs" dxfId="19" priority="58" operator="greaterThan">
      <formula>0</formula>
    </cfRule>
  </conditionalFormatting>
  <conditionalFormatting sqref="X44:Z44">
    <cfRule type="cellIs" dxfId="18" priority="59" operator="lessThan">
      <formula>0</formula>
    </cfRule>
  </conditionalFormatting>
  <conditionalFormatting sqref="X44:Z44">
    <cfRule type="cellIs" dxfId="17" priority="60" operator="equal">
      <formula>$Z$16</formula>
    </cfRule>
  </conditionalFormatting>
  <conditionalFormatting sqref="X44:Z44">
    <cfRule type="cellIs" dxfId="16" priority="61" operator="equal">
      <formula>-1</formula>
    </cfRule>
  </conditionalFormatting>
  <conditionalFormatting sqref="X44:Z44">
    <cfRule type="cellIs" dxfId="15" priority="62" operator="equal">
      <formula>$U$16</formula>
    </cfRule>
  </conditionalFormatting>
  <conditionalFormatting sqref="X44:Y44">
    <cfRule type="cellIs" dxfId="14" priority="63" operator="lessThan">
      <formula>0</formula>
    </cfRule>
  </conditionalFormatting>
  <conditionalFormatting sqref="U45:W51">
    <cfRule type="cellIs" dxfId="13" priority="64" operator="lessThan">
      <formula>0</formula>
    </cfRule>
  </conditionalFormatting>
  <conditionalFormatting sqref="U45:W51">
    <cfRule type="cellIs" dxfId="12" priority="65" operator="greaterThan">
      <formula>0</formula>
    </cfRule>
  </conditionalFormatting>
  <conditionalFormatting sqref="U45:W51">
    <cfRule type="cellIs" dxfId="11" priority="66" operator="lessThan">
      <formula>0</formula>
    </cfRule>
  </conditionalFormatting>
  <conditionalFormatting sqref="U45:W51">
    <cfRule type="cellIs" dxfId="10" priority="67" operator="equal">
      <formula>$Z$16</formula>
    </cfRule>
  </conditionalFormatting>
  <conditionalFormatting sqref="U45:W51">
    <cfRule type="cellIs" dxfId="9" priority="68" operator="equal">
      <formula>-1</formula>
    </cfRule>
  </conditionalFormatting>
  <conditionalFormatting sqref="U45:W51">
    <cfRule type="cellIs" dxfId="8" priority="69" operator="equal">
      <formula>$U$16</formula>
    </cfRule>
  </conditionalFormatting>
  <conditionalFormatting sqref="V45:W51">
    <cfRule type="cellIs" dxfId="7" priority="70" operator="lessThan">
      <formula>0</formula>
    </cfRule>
  </conditionalFormatting>
  <conditionalFormatting sqref="X45:Z51">
    <cfRule type="cellIs" dxfId="6" priority="71" operator="lessThan">
      <formula>0</formula>
    </cfRule>
  </conditionalFormatting>
  <conditionalFormatting sqref="X45:Z51">
    <cfRule type="cellIs" dxfId="5" priority="72" operator="greaterThan">
      <formula>0</formula>
    </cfRule>
  </conditionalFormatting>
  <conditionalFormatting sqref="X45:Z51">
    <cfRule type="cellIs" dxfId="4" priority="73" operator="lessThan">
      <formula>0</formula>
    </cfRule>
  </conditionalFormatting>
  <conditionalFormatting sqref="X45:Z51">
    <cfRule type="cellIs" dxfId="3" priority="74" operator="equal">
      <formula>$Z$16</formula>
    </cfRule>
  </conditionalFormatting>
  <conditionalFormatting sqref="X45:Z51">
    <cfRule type="cellIs" dxfId="2" priority="75" operator="equal">
      <formula>-1</formula>
    </cfRule>
  </conditionalFormatting>
  <conditionalFormatting sqref="X45:Z51">
    <cfRule type="cellIs" dxfId="1" priority="76" operator="equal">
      <formula>$U$16</formula>
    </cfRule>
  </conditionalFormatting>
  <conditionalFormatting sqref="X45:Y51">
    <cfRule type="cellIs" dxfId="0" priority="77" operator="lessThan">
      <formula>0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PRINCIPAL</vt:lpstr>
      <vt:lpstr>PROYECTO  I - 1º CURSO</vt:lpstr>
      <vt:lpstr>PROYECTO I - 2º CURSO</vt:lpstr>
      <vt:lpstr>PROYECTO II - 1º CURSO</vt:lpstr>
      <vt:lpstr>PROYECTO II - 2º 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2019-10-20T12:20:31Z</dcterms:created>
  <dcterms:modified xsi:type="dcterms:W3CDTF">2019-11-22T10:12:37Z</dcterms:modified>
</cp:coreProperties>
</file>