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1º" sheetId="1" r:id="rId1"/>
    <sheet name="2º" sheetId="2" r:id="rId2"/>
    <sheet name="3º" sheetId="3" r:id="rId3"/>
    <sheet name="4º" sheetId="4" r:id="rId4"/>
    <sheet name="5º" sheetId="5" r:id="rId5"/>
    <sheet name="6º" sheetId="6" r:id="rId6"/>
  </sheets>
  <definedNames>
    <definedName name="Table_1">'1º'!$A$117:$C$128</definedName>
    <definedName name="Table_10">'1º'!$A$14:$D$23</definedName>
    <definedName name="Table_11">'2º'!$A$26:$C$42</definedName>
    <definedName name="Table_12">'1º'!$A$3:$D$11</definedName>
    <definedName name="Table_13">'2º'!$A$3:$E$11</definedName>
    <definedName name="Table_14">'1º'!$A$45:$C$56</definedName>
    <definedName name="Table_15">'2º'!$A$105:$E$118</definedName>
    <definedName name="Table_16">'1º'!$A$59:$C$70</definedName>
    <definedName name="Table_17">'2º'!$A$121:$E$132</definedName>
    <definedName name="Table_18">'1º'!$A$87:$C$102</definedName>
    <definedName name="Table_19">'3º'!$A$115:$E$142</definedName>
    <definedName name="Table_2">'2º'!$A$59:$E$70</definedName>
    <definedName name="Table_20">'3º'!$A$96:$E$112</definedName>
    <definedName name="Table_21">'3º'!$A$64:$E$77</definedName>
    <definedName name="Table_22">'3º'!$A$145:$E$157</definedName>
    <definedName name="Table_23">'3º'!$A$80:$E$93</definedName>
    <definedName name="Table_24">'3º'!$A$15:$E$26</definedName>
    <definedName name="Table_25">'3º'!$A$49:$E$61</definedName>
    <definedName name="Table_26">'3º'!$A$29:$C$46</definedName>
    <definedName name="Table_27">'3º'!$A$160:$E$171</definedName>
    <definedName name="Table_28">'3º'!$A$3:$E$12</definedName>
    <definedName name="Table_29">'4º'!$A$145:$E$158</definedName>
    <definedName name="Table_3">'1º'!$A$105:$C$114</definedName>
    <definedName name="Table_30">'4º'!$A$161:$E$172</definedName>
    <definedName name="Table_31">'4º'!$A$3:$E$12</definedName>
    <definedName name="Table_32">'4º'!$A$80:$E$93</definedName>
    <definedName name="Table_33">'4º'!$A$115:$E$142</definedName>
    <definedName name="Table_34">'4º'!$A$96:$E$112</definedName>
    <definedName name="Table_35">'4º'!$A$29:$C$46</definedName>
    <definedName name="Table_36">'4º'!$A$64:$E$77</definedName>
    <definedName name="Table_37">'4º'!$A$15:$E$26</definedName>
    <definedName name="Table_38">'4º'!$A$49:$E$61</definedName>
    <definedName name="Table_39">'5º'!$A$80:$E$94</definedName>
    <definedName name="Table_4">'2º'!$A$45:$E$56</definedName>
    <definedName name="Table_40">'5º'!$A$97:$E$113</definedName>
    <definedName name="Table_41">'5º'!$A$64:$E$77</definedName>
    <definedName name="Table_42">'5º'!$A$49:$E$61</definedName>
    <definedName name="Table_43">'5º'!$A$116:$E$143</definedName>
    <definedName name="Table_44">'5º'!$A$156:$E$166</definedName>
    <definedName name="Table_45">'5º'!$A$169:$E$180</definedName>
    <definedName name="Table_46">'5º'!$A$146:$E$153</definedName>
    <definedName name="Table_47">'5º'!$A$14:$E$26</definedName>
    <definedName name="Table_48">'5º'!$A$29:$C$46</definedName>
    <definedName name="Table_49">'5º'!$A$3:$E$11</definedName>
    <definedName name="Table_5">'2º'!$A$87:$E$102</definedName>
    <definedName name="Table_50">'6º'!$A$146:$E$152</definedName>
    <definedName name="Table_51">'6º'!$A$116:$E$143</definedName>
    <definedName name="Table_52">'6º'!$A$97:$E$113</definedName>
    <definedName name="Table_53">'6º'!$A$80:$E$94</definedName>
    <definedName name="Table_54">'6º'!$A$155:$E$165</definedName>
    <definedName name="Table_55">'6º'!$A$49:$E$61</definedName>
    <definedName name="Table_56">'6º'!$A$14:$E$26</definedName>
    <definedName name="Table_57">'6º'!$A$29:$C$46</definedName>
    <definedName name="Table_58">'6º'!$A$3:$E$11</definedName>
    <definedName name="Table_59">'6º'!$A$64:$E$77</definedName>
    <definedName name="Table_6">'1º'!$A$26:$C$42</definedName>
    <definedName name="Table_60">'6º'!$A$168:$E$179</definedName>
    <definedName name="Table_7">'2º'!$A$14:$E$23</definedName>
    <definedName name="Table_8">'1º'!$A$73:$C$84</definedName>
    <definedName name="Table_9">'2º'!$A$73:$E$84</definedName>
  </definedNames>
  <calcPr fullCalcOnLoad="1"/>
</workbook>
</file>

<file path=xl/sharedStrings.xml><?xml version="1.0" encoding="utf-8"?>
<sst xmlns="http://schemas.openxmlformats.org/spreadsheetml/2006/main" count="2080" uniqueCount="637">
  <si>
    <t>1º DE PRIMARIA</t>
  </si>
  <si>
    <t>NATURALES</t>
  </si>
  <si>
    <t>%</t>
  </si>
  <si>
    <t>Cambios</t>
  </si>
  <si>
    <t xml:space="preserve"> sumCambio</t>
  </si>
  <si>
    <t>CNA1</t>
  </si>
  <si>
    <t>Obtener información y realizar pequeñas conjeturas sobre hechos y elementos naturales previamente delimitados y realizar sencillos experimentos que faciliten su comprensión, potenciando el trabajo cooperativo y expresando oralmente los resultados obtenidos.</t>
  </si>
  <si>
    <t>CNA2</t>
  </si>
  <si>
    <t>Identificar y localizar las principales partes del cuerpo, estableciendo relación con las funciones vitales en las que se ven implicadas, para potenciar hábitos saludables básicos poniendo ejemplos asociados a la higiene, la alimentación equilibrada, el ejercicio físico y el descanso como formas de mantener la salud, el bienestar y el buen funcionamiento del cuerpo.</t>
  </si>
  <si>
    <t>CritNOvaria</t>
  </si>
  <si>
    <t>CNA3</t>
  </si>
  <si>
    <t>Identificar y clasificar los seres vivos del entorno en animales y plantas, conociendo su estructura y señalando la   de cuidado y respeto.</t>
  </si>
  <si>
    <t>CNA4</t>
  </si>
  <si>
    <t>Observar los diferentes seres vivos del entorno más cercano, utilizando diferentes instrumentos que permitan   hacia los seres vivos.</t>
  </si>
  <si>
    <t>TOTAL</t>
  </si>
  <si>
    <t>CNA5</t>
  </si>
  <si>
    <t>Observar, identificar, diferenciar y clasificar materiales de su entorno según propiedades físicas elementales relacionándolas con su uso. Reconocer efectos visibles de las fuerzas sobre los objetos.</t>
  </si>
  <si>
    <t>CNA6</t>
  </si>
  <si>
    <t>Conocer las propiedades elementales del magnetismo y las principales leyes que rigen el cambio de estado de la materia, mediante la realización, de forma guiada y colaborativa, de investigaciones y experiencias sencillas a través del método científico, así como comunicar oral y gráficamente las conclusiones obtenidas.</t>
  </si>
  <si>
    <t>CNA7</t>
  </si>
  <si>
    <t>Realizar de forma individual y en grupo experiencias sencillas de reutilización y reciclado de materiales para tomar conciencia del uso adecuado de los recursos.</t>
  </si>
  <si>
    <t>CNA8</t>
  </si>
  <si>
    <t>Conocer diferentes máquinas y aparatos y valorar su utilidad a lo largo de nuestra vida.</t>
  </si>
  <si>
    <t>CNA9</t>
  </si>
  <si>
    <t>Montar y desmontar objetos y aparatos simples, describiendo su funcionamiento, piezas, secuencia de montaje y explicando su utilización de forma segura.</t>
  </si>
  <si>
    <t>SOCIALES</t>
  </si>
  <si>
    <t>CSO1</t>
  </si>
  <si>
    <t>Describir verbalmente y por escrito la información obtenida de fenómenos y hechos del contexto cercano usando fuentes de información. Iniciar al alumno/a en el uso de las tecnologías de la información y la comunicación, como elemento motivador, para aprender contenidos básicos de las Ciencias sociales.</t>
  </si>
  <si>
    <t>CSO2</t>
  </si>
  <si>
    <t>Elaborar con interés y de forma limpia, clara y ordenada las tareas planteadas, presentando actitudes de confianza en sí mismo, iniciativa personal, curiosidad e interés en la ejecución de tareas cotidianas encomendadas, elaborando pequeños trabajos a nivel individual e iniciarse en el trabajo en equipo, mostrando actitudes de responsabilidad, respeto a los demás, constancia y esfuerzo.</t>
  </si>
  <si>
    <t>CSO3</t>
  </si>
  <si>
    <t>Adquirir la importancia de desarrollar actitudes de cooperación, respeto y tolerancia desde el respeto y la tolerancia de los grupos humanos para tener una convivencia pacífica y la resolución de conflictos en distintos ámbitos.</t>
  </si>
  <si>
    <t>CSO4</t>
  </si>
  <si>
    <t>Reconocer los puntos cardinales utilizando correctamente las nociones topológicas básicas de posición y cercanía (arriba-abajo, dentro-fuera, derecha-izquierda, interior-exterior, etc.) para orientarse en el entorno más cercano, representándolas con dibujos, situaciones y juegos sobre espacios limitados.</t>
  </si>
  <si>
    <t>CSO5</t>
  </si>
  <si>
    <t>Conocer que el aire es un elemento imprescindible para la vida y describir de forma sencilla el tiempo atmosférico a través de sensaciones corporales (frio, calor, humedad, sequedad) reconociendo los principales fenómenos meteorológicos e identificando sus manifestaciones más relevantes. Valorar la importancia del agua y diferenciar algunas características de rocas o minerales del entorno.</t>
  </si>
  <si>
    <t>CSO6</t>
  </si>
  <si>
    <t>Tomar conciencia de los derechos y deberes necesarios para la convivencia positiva en el entorno familiar y municipal, valorando las instituciones locales y describiendo algunas particularidades culturales, sociales, y lingüísticas del contexto familiar y local.</t>
  </si>
  <si>
    <t>CSO7</t>
  </si>
  <si>
    <t>Conocer algunos productos típicos del entorno más cercano según las materias primas y productos elaborados que se producen, reconociendo en su familia y entorno las principales actividades de cada uno de los sectores económicos (agricultura, ganaría, pesca, fábricas, talleres artesanos, transporte público, educación, etc.</t>
  </si>
  <si>
    <t>CSO8</t>
  </si>
  <si>
    <t>Desarrollar actitudes de consumo responsable y de la educación vial con ejemplos del entorno más cercano como señales de tráfico, cumpliendo como peatones y usuarios de medios de transporte.</t>
  </si>
  <si>
    <t>CSO9</t>
  </si>
  <si>
    <t>Mostrar interés por los hechos ocurridos en el pasado, los personajes y restos históricos relevantes, partiendo de su historia personal y familiar, recopilando información de su vida cotidiana, identificando nociones temporales que expresan duración, sucesión y simultaneidad de hechos, utilizando, observando y explicando unidades de medida temporales básicas (calendario, día, semana, mes, año, fechas significativas).</t>
  </si>
  <si>
    <t>CSO10</t>
  </si>
  <si>
    <t>Reconocer y valorar la herencia cultural de la localidad y de la familia. Apreciar y disfrutar con la contemplación de obras artísticas de autores andaluces entre otros, de manera lúdica y divertida, y reconocer la finalidad y el papel de los museos.</t>
  </si>
  <si>
    <t>EDUCACIÓN ARTÍSTICA</t>
  </si>
  <si>
    <t>PLÁS. %</t>
  </si>
  <si>
    <t>EA1</t>
  </si>
  <si>
    <t>Reconocer las imágenes fijas y en movimiento de su entorno.</t>
  </si>
  <si>
    <t>EA2</t>
  </si>
  <si>
    <t>Iniciarse en la lectura de las imágenes fijas y en movimiento en sus contextos culturales e históricos cercanos a su entorno.</t>
  </si>
  <si>
    <t>EA3</t>
  </si>
  <si>
    <t>Iniciarse en el manejo de programas informáticos acordes a su edad para retocar y crear imágenes sencillas.</t>
  </si>
  <si>
    <t>EA4</t>
  </si>
  <si>
    <t>Observar el entorno inmediato y realizar composiciones con un lenguaje plástico con distintos tipos de líneas.</t>
  </si>
  <si>
    <t>EA5</t>
  </si>
  <si>
    <t>Reconocer y ordenar los colores primarios y secundarios, aplicando dichos conocimientos para transmitir sensaciones en sus producciones con diferentes materiales y texturas.</t>
  </si>
  <si>
    <t>EA6</t>
  </si>
  <si>
    <t>Crear producciones plásticas, reconociendo distintos materiales y técnicas elementales.</t>
  </si>
  <si>
    <t>EA7</t>
  </si>
  <si>
    <t>Iniciarse en la utilización de recursos bibliográficos, de los medios de comunicación y de internet que le sirva para crear composiciones plásticas creativas.</t>
  </si>
  <si>
    <t>EA8</t>
  </si>
  <si>
    <t>Imaginar y dibujar obras tridimensionales sencillas con diferentes materiales.</t>
  </si>
  <si>
    <t>EA9</t>
  </si>
  <si>
    <t>Acercarse y conocer manifestaciones artísticas más próximas de su provincia que forman parte del patrimonio artístico y cultural de Andalucía.</t>
  </si>
  <si>
    <t>MÚS %</t>
  </si>
  <si>
    <t>EA10</t>
  </si>
  <si>
    <t>Identificar elementos geométricos básicos en su entorno cercano, relacionándolos con los conceptos geométricos contemplados en el área de matemáticas</t>
  </si>
  <si>
    <t>EA11</t>
  </si>
  <si>
    <t>Experimentar con los sonidos de su entorno natural y social inmediato desarrollando la creatividad para sus propias creaciones sencillas.</t>
  </si>
  <si>
    <t>EA12</t>
  </si>
  <si>
    <t>Distinguir distintos tipos de instrumentos y obras musicales cercanas a su cultura y adaptadas a su edad.</t>
  </si>
  <si>
    <t>EA13</t>
  </si>
  <si>
    <t>Escuchar audiciones y obras musicales del folclore andaluz expresadas a través del flamenco, manteniendo una actitud de respeto y valoración hacia las mismas.</t>
  </si>
  <si>
    <t>EA14</t>
  </si>
  <si>
    <t>Interpretar canciones sencillas individuales y grupales como instrumento y recurso expresivo, desarrollando la creatividad.</t>
  </si>
  <si>
    <t>EA15</t>
  </si>
  <si>
    <t>Conocer e interpretar canciones sencillas de diferentes épocas, estilos y culturas, individualmente o en grupo, asumiendo la responsabilidad en la interpretación grupal.</t>
  </si>
  <si>
    <t>EA16</t>
  </si>
  <si>
    <t>Acercarse a la sonorización de imágenes, piezas musicales e instrumentos, tomando como referencia los medios audiovisuales y los recursos informáticos.</t>
  </si>
  <si>
    <t>EA17</t>
  </si>
  <si>
    <t>Identificar su propio cuerpo como instrumento de expresión, controlando las capacidades expresivas del mismo, valorando su propia interpretación y la de los demás, como medio de interacción social.</t>
  </si>
  <si>
    <t>EDUCACIÓN FÍSICA</t>
  </si>
  <si>
    <t>EF1</t>
  </si>
  <si>
    <t>Responder a situaciones motrices sencillas, identificando los movimientos (desplazamientos, lanzamientos, saltos, giros, equilibrios...) mediante la comprensión y conocimiento de sus posibilidades motrices y su intervención corporal ante la variedad de estímulos visuales, auditivos y táctiles.</t>
  </si>
  <si>
    <t>EF2</t>
  </si>
  <si>
    <t>Conocer recursos expresivos del cuerpo a través de bailes y danzas sencillas, coreografías simples o pequeños musicales y simbolizar, a través del cuerpo, el gesto y el movimiento ideas sencillas, emociones y sentimientos.</t>
  </si>
  <si>
    <t>EF3</t>
  </si>
  <si>
    <t>Identificar, comprender y respetar las normas y reglas de los juegos y actividades físicas, mientras se participa, favoreciendo las buenas relaciones entre compañeros/as.</t>
  </si>
  <si>
    <t>EF4</t>
  </si>
  <si>
    <t>Mostrar interés por adquirir buenos hábitos relacionados con la salud y el bienestar, tomando conciencia de la importancia de una buena alimentación e higiene corporal.</t>
  </si>
  <si>
    <t>EF5</t>
  </si>
  <si>
    <t>Mostrar interés por mejorar la competencia motriz y participar en actividades diversas.</t>
  </si>
  <si>
    <t>EF6</t>
  </si>
  <si>
    <t>Tomar conciencia y reconocer el propio cuerpo y el de los demás, mostrando respeto y aceptación por ambos.</t>
  </si>
  <si>
    <t>EF7</t>
  </si>
  <si>
    <t>Descubrir y distinguir las diversas actividades que se pueden desarrollar a partir de la Educación física.</t>
  </si>
  <si>
    <t>EF8</t>
  </si>
  <si>
    <t>Tomar conciencia de situaciones conflictivas que puedan surgir en actividades físicas de distinta índole.</t>
  </si>
  <si>
    <t>EF9</t>
  </si>
  <si>
    <t>Demostrar actitudes de cuidado hacia el entorno y el lugar en el que realizamos los juegos y actividades, siendo conscientes y preocupándose por el medio donde se desarrollan y valorando la variedad de posibilidades que le brinda el clima y el entorno de Andalucía.</t>
  </si>
  <si>
    <t>EF10</t>
  </si>
  <si>
    <t>Reconocer posibles riesgos en la práctica de la actividad física derivados de los materiales y espacios.</t>
  </si>
  <si>
    <t>EF11</t>
  </si>
  <si>
    <t>Iniciarse en trabajos de investigación utilizando recursos de las tecnologías de la información y la comunicación.</t>
  </si>
  <si>
    <t>EF12</t>
  </si>
  <si>
    <t>Valorar y respetar a las otras personas que participan en las actividades, mostrando comprensión y respetando las normas. Valorar el juego como medio de disfrute y de relación con los demás.</t>
  </si>
  <si>
    <t>LENGUA CASTELLANA Y LITERATURA</t>
  </si>
  <si>
    <t>LCL1</t>
  </si>
  <si>
    <t>Participar en situaciones de comunicación del aula, reconociendo el mensaje verbal y no verbal en distintas situaciones cotidianas orales y respetando las normas del intercambio comunicativo desde la escucha y el respeto por las ideas, sentimientos y emociones de los demás.</t>
  </si>
  <si>
    <t>LCL2</t>
  </si>
  <si>
    <t>Expresar oralmente de manera organizada sus propias ideas, con una articulación, ritmo, entonación y volumen apropiados y adecuando progresivamente su vocabulario, siendo capaz de aprender escuchando.</t>
  </si>
  <si>
    <t>LCL3</t>
  </si>
  <si>
    <t>Captar el sentido global de textos orales de uso habitual, identificando la información más relevante e ideas elementales.</t>
  </si>
  <si>
    <t>LCL4</t>
  </si>
  <si>
    <t>Escuchar, reconocer y reproducir textos orales sencillos de la literatura infantil andaluza.</t>
  </si>
  <si>
    <t>LCL5</t>
  </si>
  <si>
    <t>Leer textos breves apropiados a su edad, con pronunciación y entonación adecuada; desarrollando el plan lector para fomentar el gusto por la lectura como fuente de disfrute, apreciando los textos literarios más identificativos de la cultura andaluza.</t>
  </si>
  <si>
    <t>LCL6</t>
  </si>
  <si>
    <t>Comprender el sentido global de un texto leído en voz alta, preguntando sobre las palabras no conocidas y respondiendo a preguntas formuladas sobre lo leído, adquiriendo progresivamente un vocabulario adecuado.</t>
  </si>
  <si>
    <t>LCL7</t>
  </si>
  <si>
    <t>Desarrollar estrategias simples para la compresión de textos próximos a la experiencia infantil como la interpretación de las ilustraciones, la identificación de los títulos y personajes esenciales, el autor, editorial, marcar palabras claves, etc....</t>
  </si>
  <si>
    <t>LCL8</t>
  </si>
  <si>
    <t>Iniciarse en el conocimiento básico del uso de las TIC de forma responsable para la búsqueda de información y presentación de resultados de pequeñas investigaciones y/o trabajos.</t>
  </si>
  <si>
    <t>LCL9</t>
  </si>
  <si>
    <t>Redactar, reescribir y resumir diferentes tipos de textos relacionados con la experiencia infantil, atendiendo a modelos claros con diferentes intenciones comunicativas, aplicando las normas gramaticales y ortográficas sencillas, cuidando la caligrafía, el orden y la presentación y los aspectos formales de los diferentes textos, desarrollando el plan escritor mediante la creación individual o grupal de cuentos, tarjetas de conmemoración, realizando una lectura en público.</t>
  </si>
  <si>
    <t>LCL10</t>
  </si>
  <si>
    <t>Mostrar interés por escribir correctamente de forma personal, reconociendo y expresando por escrito sentimientos y opiniones que le generan las diferentes situaciones cotidianas.</t>
  </si>
  <si>
    <t>LCL11</t>
  </si>
  <si>
    <t>Comprender y utilizar la terminología gramatical y lingüística elemental, en las actividades relacionadas con la producción y comprensión de textos para desarrollar las destrezas y competencias lingüísticas a través del uso de la lengua.</t>
  </si>
  <si>
    <t>LCL12</t>
  </si>
  <si>
    <t>Conocer y crear pequeños textos literarios a partir de pautas y modelos dados: cuentos breves, retahílas, trabalenguas, fórmulas para echar en suerte, roles y juegos, dramatizaciones de textos breves y sencillos, etc.</t>
  </si>
  <si>
    <t>MATEMÁTICAS</t>
  </si>
  <si>
    <t>MAT1</t>
  </si>
  <si>
    <t>Identificar y resolver situaciones problemáticas adecuadas a su nivel, partiendo del entorno inmediato, seleccionando las operaciones necesarias y utilizando razonamientos y estrategias. Apreciar la utilidad de los conocimientos matemáticos que le serán válidos en la resolución de problemas. Expresar verbalmente de forma razonada y coherente el proceso seguido en la resolución, adoptando una respuesta coherente y abierta al debate.</t>
  </si>
  <si>
    <t>MAT2</t>
  </si>
  <si>
    <t>Resolver situaciones problemáticas abiertas e investigaciones matemáticas sencillas sobre números, cálculos, medidas y geometría, iniciándose en el método de trabajo científico, utilizando diferentes estrategias, colaborando con los demás y explicando oralmente el proceso seguido en la resolución y las conclusiones. Utilizar medios tecnológicos para la búsqueda de información y realizar sencillos informes guiados para exponer el proceso y las conclusiones obtenidas.</t>
  </si>
  <si>
    <t>MAT3</t>
  </si>
  <si>
    <t>Mostrar una disposición favorable hacia el trabajo matemático, valorando la presentación limpia y ordenada de los cálculos, así como confianza en las propias posibilidades y espíritu de superación de los retos y errores asociados al aprendizaje.</t>
  </si>
  <si>
    <t>MAT4</t>
  </si>
  <si>
    <t>Interpretar y expresar el valor de los números en textos numéricos de la vida cotidiana y formular preguntas y problemas sencillos sobre cantidades pequeñas de objetos y hechos o situaciones en los que se precise contar, leer, escribir, comparar y ordenar números de hasta tres cifras, indicando el valor de posición de cada una de ellas.Pretendemos comprobar el manejo y representación de números hasta la centena, contar los elementos de una colección para determinar cuántos son o para saber en qué posición se encuentra alguno de ellos cuando la colección está ordenada, es decir, con una función cardinal u ordinal. Se valorará la expresión oral y escrita que realiza para representar estos núme</t>
  </si>
  <si>
    <t>MAT5</t>
  </si>
  <si>
    <t>Realizar, en situaciones cotidianas, cálculos numéricos básicos con las operaciones de suma y resta aplicando sus propiedades, utilizando procedimientos mentales y algorítmicos diversos, la calculadora y estrategias personales.</t>
  </si>
  <si>
    <t>MAT6</t>
  </si>
  <si>
    <t>Medir longitud, masa, capacidad y tiempo en los contextos familiar y escolar con unidades de medida no convencionales (palmos, pasos, baldosas...) y convencionales (kilogramo, metro, centímetro, litro, día y hora), escogiendo los instrumentos y las unidades más adecuados a su alcance.</t>
  </si>
  <si>
    <t>MAT7</t>
  </si>
  <si>
    <t>Operar mediante sumas y restas con diferentes medidas obtenidas en los contextos escolar y familiar.</t>
  </si>
  <si>
    <t>MAT8</t>
  </si>
  <si>
    <t>Conocer las unidades más apropiadas para determinar la duración de intervalos de tiempo (día y hora) y utilizarlas en la lectura de calendarios, horarios y relojes analógicos y digitales (horas en punto y medias) en los contextos escolar y familiar.</t>
  </si>
  <si>
    <t>MAT9</t>
  </si>
  <si>
    <t>Conocer el valor y las equivalencias entre las monedas y billetes del sistema monetario de la Unión Europea (50 ctmos., 1¿, 2¿, 5¿, 10¿, 20¿), manejándolos en los contextos escolar y familiar, en situaciones figuradas o reales.</t>
  </si>
  <si>
    <t>MAT10</t>
  </si>
  <si>
    <t>Identificar la situación de un objeto del espacio próximo en relación a sí mismo y seguir un desplazamiento o itinerario, interpretando mensajes sencillos que contengan informaciones sobre relaciones espaciales, utilizando los conceptos de izquierda-derecha, delante-detrás, arriba-abajo, cerca-lejos y próximo-lejano.</t>
  </si>
  <si>
    <t>MAT11</t>
  </si>
  <si>
    <t>Identificar, diferenciar y comparar, en los contextos familiar y escolar, las figuras planas (círculo, cuadrado, rectángulo y triangulo) y las formas espaciales (esfera y cubo) y enumerar algunos de sus elementos básicos.</t>
  </si>
  <si>
    <t>MAT12</t>
  </si>
  <si>
    <t>Leer, entender, recoger y registrar una información cuantificable de los contextos familiar y escolar, utilizando algunos recursos sencillos de representación gráfica: tablas de datos y diagramas de barras, comunicando oralmente la información.</t>
  </si>
  <si>
    <t>INGLÉS</t>
  </si>
  <si>
    <t>ING1</t>
  </si>
  <si>
    <t>Reconocer e identificar la idea y el sentido esencial de los mensajes e instrucciones referidos a la actividad habitual del aula, junto con un repertorio de vocabulario de uso habitual y expresiones en textos orales muy breves y sencillos como instrucciones de clase, rimas, canciones, saludos, etc.</t>
  </si>
  <si>
    <t>ING2</t>
  </si>
  <si>
    <t>Conocer algunas estrategias para comprender y relacionar el contenido básico de mensajes que contengan indicaciones o información en el contexto de aula, tales como gestos, repeticiones, etc.</t>
  </si>
  <si>
    <t>ING3</t>
  </si>
  <si>
    <t>Reconocer aspectos cotidianos de su entorno inmediato en una conversación habitual que tiene lugar en su presencia tales como instrucciones de clase, preguntas básicas, saludos, normas de cortesía, etc, comprendiendo la información y reconociendo patrones básicos de entonación como preguntas, exclamaciones entre otras.</t>
  </si>
  <si>
    <t>ING4</t>
  </si>
  <si>
    <t>Entender, reconocer y reproducir las i estructuras básicas de presentaciones cercanas a temas de su interés, iniciándose en una conversación sencilla y clara, apoyándose en imágenes e ilustraciones sobre su familia, su casa, su escuela, sus amigos/as, etc.</t>
  </si>
  <si>
    <t>ING5</t>
  </si>
  <si>
    <t>Reconocer la idea principal de mensajes oídos sobre temas cotidianos recordando e identificando los patrones sonoros y rítmicos básicos en la entonación, apoyándose en materiales audiovisuales diversos.</t>
  </si>
  <si>
    <t>ING6</t>
  </si>
  <si>
    <t>Participar en conversaciones breves y en pequeños diálogos con los compañeros/as, identificando y usando algunas expresiones sencillas sobre temas familiares y necesidades inmediatas, adquiriendo un vocabulario frecuente para expresar información personal de asuntos cotidianos, así como patrones básicos para hablar de sí mismo, su familia, etc.</t>
  </si>
  <si>
    <t>ING7</t>
  </si>
  <si>
    <t>Saber presentarse a sí mismo y a sus compañeros/as de forma breve y sencilla, empleando un vocabulario elemental, ensayando la presentación previamente y apoyándose en gestos.</t>
  </si>
  <si>
    <t>ING8</t>
  </si>
  <si>
    <t>Participar en pequeños diálogos breves y sencillos utilizando técnicas no verbales ( gestos, expresiones, contacto visual...), reproduciendo patrones sonoros, con entonación y rirtmo básicos y con un vocabulario limitado y de uso habitual para comunicarse en situaciones de la vida cotidiana donde tengan que intervenir brevemente, como: saludar, despedirse, presentarse, etc.</t>
  </si>
  <si>
    <t>ING9</t>
  </si>
  <si>
    <t>Localizar, reconocer e identificar mensajes en diferentes soportes como la cartelería del centro escolar referida a las dependencias y materiales utilizando un vocabulario y apoyo visual básico conocido y habitual.</t>
  </si>
  <si>
    <t>ING10</t>
  </si>
  <si>
    <t>Reconocer estrategias básicas y adecuadas que faciliten la comprensión del sentido global de un mensaje escrito sencillo sobre temas cercanos a la vida cotidiana y escolar tales como el menú del cole, los horarios, etc.</t>
  </si>
  <si>
    <t>ING11</t>
  </si>
  <si>
    <t>Reconocer y diferenciar el estilo y la intencionalidad de textos diversos como: cartas, folletos, felicitaciones y encuestas por el contexto social en que se usan y por el contenido.</t>
  </si>
  <si>
    <t>ING12</t>
  </si>
  <si>
    <t>Comprender el significado de textos, reconociendo un repertorio limitado de léxico así como una ortografía básica en textos adaptados a su edad sobre situaciones cotidianas y temas habituales.</t>
  </si>
  <si>
    <t>ING13</t>
  </si>
  <si>
    <t>Reproducir en papel o en soporte electrónico, textos breves y sencillos, a partir de un modelo, utilizando convenciones ortográficas básicas y algunos signos de puntuación, para hablar de sí mismo y de aspectos de su vida cotidiana, en situaciones propias de un contexto escolar y familiar, tales como notas, postales o tarjetas de felicitación.</t>
  </si>
  <si>
    <t>ING14</t>
  </si>
  <si>
    <t>Iniciarse en la utilización de alguna estrategia básica para producir textos escritos breves y sencillos.</t>
  </si>
  <si>
    <t>ING15</t>
  </si>
  <si>
    <t>Reconocer los elementos socioculturales y sociolingüísticos básicos en textos breves y sencillos, reproduciendo estructuras sintácticas básicas y utilizando un vocabulario de uso habitual según el contexto.</t>
  </si>
  <si>
    <t>ING16</t>
  </si>
  <si>
    <t>Escribir mensajes breves sobre temas habituales ajustándose a la función comunicativa adecuada según el tipo de texto practicando patrones gráficos básicos para empezar a escribir palabras comunes de uso habitual.</t>
  </si>
  <si>
    <t>RELIGIÓN 1º</t>
  </si>
  <si>
    <t>REL1</t>
  </si>
  <si>
    <t>Identificar y valorar la creación como acto de amor de Dios al hombre.</t>
  </si>
  <si>
    <t>REL2</t>
  </si>
  <si>
    <t>Reconocer la relación intrínseca que existe entre Dios y el hombre.</t>
  </si>
  <si>
    <t>REL3</t>
  </si>
  <si>
    <t>Conocer que la persona es un ser capaz de hablar con Dios.</t>
  </si>
  <si>
    <t>REL4</t>
  </si>
  <si>
    <t>Reconocer y apreciar la relación paterno-filial entre Dios y el hombre.</t>
  </si>
  <si>
    <t>REL5</t>
  </si>
  <si>
    <t>Reconocer y estimar que Jesús se hace hombre en el seno de una familia.</t>
  </si>
  <si>
    <t>REL6</t>
  </si>
  <si>
    <t>Relacionar lugares y acontecimientos en los que Dios ha expresado su amor por los hombres en la vida de Jesús.</t>
  </si>
  <si>
    <t>REL7</t>
  </si>
  <si>
    <t>Conocer y ordenar los principales momentos de la pasión y muerte de Jesús.</t>
  </si>
  <si>
    <t>REL8</t>
  </si>
  <si>
    <t>Reconocer que los cristianos formamos una familia.</t>
  </si>
  <si>
    <t>REL9</t>
  </si>
  <si>
    <t>Distinguir los espacios y tiempos sagrados de otros lugares y tiempos.</t>
  </si>
  <si>
    <t>REL10</t>
  </si>
  <si>
    <t>Subrayar los elementos distintivos del domingo como día especial.</t>
  </si>
  <si>
    <t>VALORES SOCIALES Y CÍVICOS</t>
  </si>
  <si>
    <t>VSC1</t>
  </si>
  <si>
    <t>Reconocer los rasgos que lo definen, haciendo una valoración positiva de sí mismo e identificar las consecuencias que sus decisiones tienen sobre sí mismo y sobre los demás, haciéndose responsable de las consecuencias de sus actos y desarrollando una actitud de compromiso hacia uno mismo.</t>
  </si>
  <si>
    <t>VSC2</t>
  </si>
  <si>
    <t>Actuar con autonomía, seguridad y motivación a la hora de enfrentarse a las tareas y problemas diarios, reconociendo e identificando sus límites y posibilidades, así como los problemas sociales y cívicos que se encuentra a la hora de contribuir a la consecución de los objetivos individuales y colectivos con responsabilidad.</t>
  </si>
  <si>
    <t>VSC3</t>
  </si>
  <si>
    <t>Reconocer, listar y expresar su sentimientos y emociones, aprendiendo a gestionarlos de manera positiva para enfrentarse a las distintas situaciones y problemas de su vida diaria, Manejar las frustraciones haciendo frente a los miedos y fracasos e iniciarse en la toma de decisiones con autocontrol.</t>
  </si>
  <si>
    <t>VSC4</t>
  </si>
  <si>
    <t>Comunicarse de manera verbal y no verbal adecuadamente, expresando sentimientos y emociones y aceptando los de los demás. Identificar los factores de la comunicación interpersonal que generan barreras y los que crean cercanía.</t>
  </si>
  <si>
    <t>VSC5</t>
  </si>
  <si>
    <t>Participar activamente en actividades cooperativas con actitud de respeto y escucha, expresando con lenguaje positivo y abiertamente sus ideas, opiniones y sentimientos, defendiéndolas sin desmerecer las aportaciones de los demás y demostrando interés por los otros.</t>
  </si>
  <si>
    <t>VSC6</t>
  </si>
  <si>
    <t>Establece relaciones respetuosas y cooperativas, basadas en la amistad, el afecto y la confianza mutua, respetando y aceptando las diferencias individuales y valorando las cualidades de los demás.</t>
  </si>
  <si>
    <t>VSC7</t>
  </si>
  <si>
    <t>Participar activamente para resolver situaciones conflictivas e iniciarse en el trabajo en equipo.</t>
  </si>
  <si>
    <t>VSC8</t>
  </si>
  <si>
    <t>Realizar pequeñas reflexiones sobre situaciones escolares y justifica sus actuaciones en base a valores personales como la dignidad, la libertad, la autoestima, la seguridad en uno mismo y la capacidad de enfrentarse a los problemas e identifica de las normas escolares como un referente de valores a cumplir para el bien común.</t>
  </si>
  <si>
    <t>VSC9</t>
  </si>
  <si>
    <t>Identificar los derechos del niño en su conjunto y los derechos universales, así como asimilar la no discriminación de otros por razones diversas.</t>
  </si>
  <si>
    <t>VSC10</t>
  </si>
  <si>
    <t>Reconocer los valores propios de las normas sociales básicas y los símbolos sociales identificativos de nuestra nación y comunidad autónoma.</t>
  </si>
  <si>
    <t>VSC11</t>
  </si>
  <si>
    <t>Descubrir la utilidad de los servicios públicos y valorar la utilidad de su existencia en nuestras vidas promocionando una cultura de respeto hacia ellos.</t>
  </si>
  <si>
    <t>VSC12</t>
  </si>
  <si>
    <t>Identificar las situaciones de emergencia donde se deben desarrollar las medidas a aprender.</t>
  </si>
  <si>
    <t>2º DE PRIMARIA</t>
  </si>
  <si>
    <t>RELIGIÓN 2º</t>
  </si>
  <si>
    <t>Identificar en la propia vida el deseo de ser feliz.</t>
  </si>
  <si>
    <t>Reconocer la incapacidad de la persona para alcanzar por sí mismo la felicidad.</t>
  </si>
  <si>
    <t>Apreciar la bondad de Dios Padre que ha creado al hombre con este deseo de felicidad.</t>
  </si>
  <si>
    <t>Entender el Paraíso como expresión de la amistad de Dios con la humanidad.</t>
  </si>
  <si>
    <t>Identificar la acción de Dios en la historia en relatos bíblicos.</t>
  </si>
  <si>
    <t>Conocer y valorar en la vida de los Patriarcas los rasgos de Dios Padre: protección, cuidado y acompañamiento.</t>
  </si>
  <si>
    <t>Reconocer y apreciar que Dios busca siempre la salvación del hombre.</t>
  </si>
  <si>
    <t>Conocer y valorar la respuesta de María a Dios.</t>
  </si>
  <si>
    <t>Aprender el significado del tiempo de Adviento.</t>
  </si>
  <si>
    <t>Identificar el significado profundo de la Navidad.</t>
  </si>
  <si>
    <t>REL11</t>
  </si>
  <si>
    <t>Reconocer el Bautismo como medio para formar parte de la Iglesia.</t>
  </si>
  <si>
    <t>REL12</t>
  </si>
  <si>
    <t>Observar y comprender los signos presentes en la liturgia bautismal.</t>
  </si>
  <si>
    <t>REL13</t>
  </si>
  <si>
    <t>Tomar conciencia de que el Padre genera la unidad de la Iglesia.</t>
  </si>
  <si>
    <t>REL14</t>
  </si>
  <si>
    <t>Conocer el año litúrgico y sus tiempos.</t>
  </si>
  <si>
    <t>3º DE PRIMARIA</t>
  </si>
  <si>
    <t>Obtener y contrastar información de diferentes fuentes, plantear posibles hipótesis sobre hechos y fenómenos naturales observados directa e indirectamente para mediante el trabajo en equipo realizar experimentos que anticipen los posibles resultados. Expresar dichos resultados en diferentes soportes gráficos y digitales, aplicando estos conocimientos a otros experimentos o experiencias.</t>
  </si>
  <si>
    <t>Conocer el funcionamiento de los órganos, aparatos y sistemas que intervienen en las funciones vitales del cuerpo humano, señalando su localización y forma, adquiriendo hábitos de vida saludable que permitan el correcto funcionamiento del cuerpo y el desarrollo de la mente, previniendo enfermedades y accidentes.</t>
  </si>
  <si>
    <t>Conocer y utilizar pautas sencillas de clasificación que identifiquen los componentes bióticos y abióticos de un ecosistema, conociendo las relaciones básicas de interdependencia e identificando las principales características y el funcionamiento de los órganos, aparatos y sistemas que intervienen en las funciones vitales de los seres vivos que habitan en nuestra comunidad, adquiriendo valores de responsabilidad y respeto hacia el medio ambiente.</t>
  </si>
  <si>
    <t>Identificar y analizar críticamente las actuaciones que el ser humano realiza en su vida diaria, ante los recursos naturales, las fuentes de energía, el respeto hacia otros seres vivos, el cumplimiento de las normas de convivencia, utilizando de manera adecuada instrumentos para la observación y el análisis de estas actuaciones, potenciando comportamientos individuales y colectivos que favorezcan una buena conservación del medio ambiente y de los elementos que lo componen.</t>
  </si>
  <si>
    <t>Conocer y aplicar algunos criterios para estudiar y clasificar algunos materiales naturales y artificiales por sus propiedades; así como reconocer y usar instrumentos para la medición de la masa y el volumen y establecer relaciones entre ambas mediciones para identificar el concepto de densidad de los cuerpos aplicándolo en situaciones reales.</t>
  </si>
  <si>
    <t>Conocer las leyes básicas que rigen determinados fenómenos físicos como la descomposición y propiedades de luz, el electromagnetismo, la flotabilidad y aquellas relacionadas con la separación de los componentes de una mezcla, mediante la planificación y realización, de forma colaborativa, de sencillas investigaciones y experiencias a través del método científico y exponer las conclusiones obtenidas de forma oral y/o gráfica, usando las tecnologías de la información y la comunicación.</t>
  </si>
  <si>
    <t>Valorar la importancia de hacer un uso responsable de las fuentes de energía del planeta y reconocer los comportamientos individuales y colectivos favorecedores del ahorro energético y la conservación y sostenibilidad del medio, mediante la elaboración de estudios de consumo en su entorno cercano.</t>
  </si>
  <si>
    <t>Conocer y explicar las partes de una máquina (poleas, palancas, ruedas y ejes, engranajes) describiendo su funcionalidad.</t>
  </si>
  <si>
    <t>Analizar las partes principales de máquinas, las funciones de cada una de ellas y las fuentes de energía con las que funcionan. Planificar y realizar un proceso sencillo de construcción de algún objeto, cooperando en el trabajo en equipo y cuidando la seguridad.</t>
  </si>
  <si>
    <t>CNA10</t>
  </si>
  <si>
    <t>Conocer los avances y aportaciones científicas para valorar su relación con el progreso humano. Realizar, de forma colaborativa, sencillos proyectos para elaborar ejemplos de máquinas antiguas elementales que han permitido el desarrollo tecnológico de la humanidad, presentando de forma ordenada las conclusiones y/o estudio de los trabajos realizados, utilizando soporte papel y digital, recogiendo información de diferentes fuentes directas, escritas o digitales.</t>
  </si>
  <si>
    <t>Interpretar y describir la información obtenida desde fuentes directas e indirectas comunicando las conclusiones oralmente y por escrito. Elaborar trabajos de forma individual y colectiva, mediante las tecnologías de la información y la comunicación, usando terminología específica del área de Ciencias sociales, manejando gráficos sencillos.</t>
  </si>
  <si>
    <t>Producir la tarea encomendada con pulcritud en la presentación, usando vocabulario adecuado, de textos relacionados con las Ciencias sociales, mostrando iniciativa personal, confianza en sí mismo, curiosidad y creatividad, presentando trabajos o presentaciones a nivel individual y grupal, usando el diálogo, el debate, el respeto y la tolerancia hacia los demás.</t>
  </si>
  <si>
    <t>Valorar la aportación social de la humanidad, tomando como base los valores democráticos y los derechos humanos universales compartidos y elegir estrategias y códigos adecuados, para la resolución de conflictos sociales próximos, cooperando, dialogando y valorando democráticamente las ideas de los demás.</t>
  </si>
  <si>
    <t>Explicar y definir las características de la litosfera y la hidrosfera, los tipos de rocas y sus usos, así como las masas de agua continentales y marinas, la formación del relieve y sus principales formas en España y Andalucía y el uso que hace el ser humano del medio, valorando el impacto de su actividad, su organización y transformación.</t>
  </si>
  <si>
    <t>Identificar el tiempo atmosférico, sus factores y las características: nubes, viento, precipitaciones y temperatura, explicando las estaciones del año, las estaciones meteorológicas: instrumentos y sus utilidades, así como algunos símbolos básicos de los mapas del tiempo y las características propias del clima en Andalucía.</t>
  </si>
  <si>
    <t>Reconocer los principios democráticos recogidos en la Constitución Española y el Estatuto de Autonomía, describiendo las instituciones locales y autonómicas, sus atribuciones, competencias, organización y estructura, valorando la pluralidad cultural, social, política y lingüística de Andalucía, contribuyendo al respeto y la tolerancia.</t>
  </si>
  <si>
    <t>Identificar y describir conceptos demográficos en entornos rurales y urbanos cercanos, los factores geográficos, sociales, culturales y rasgos de la población local y andaluza, reflexionando sobre el proceso de evolución de la población actual, el porqué del éxodo rural y la emigración en Andalucía y España.</t>
  </si>
  <si>
    <t>Señalar las principales diferencias entre materias primas y productos elaborados, describiendo un orden en el proceso seguido para su elaboración y venta, señalando a su vez el sector al que pertenecen y listar las actividades pertenecientes a cada uno de los sectores económicos en Andalucía y España, estableciendo sus características y situándolas en sus territorios correspondientes.</t>
  </si>
  <si>
    <t>Desarrollar actitudes en el consumo responsable, diferenciando publicidad educativa y consumista e identificar las principales características de una empresa atendiendo a su actividad.</t>
  </si>
  <si>
    <t>Conocer las normas básicas de circulación y algunas señales de tráfico, explicando consecuencias derivadas del incumplimiento de estas y fomentando la seguridad vial, como usuarios de medios de transportes y como peatones.</t>
  </si>
  <si>
    <t>CSO11</t>
  </si>
  <si>
    <t>Identificar y utilizar unidades temporales básicas para situar y ordenar los acontecimientos más relevantes de la historia de la localidad y Andalucía, asociándolos a hechos del ámbito familiar e identificar las unidades básicas de sucesión, duración y simultaneidad y las unidades de medida del tiempo histórico, ordenando hechos de la Prehistoria y Edad Antigua en Andalucía y en la Península Ibérica, desde una actitud de respeto a la herencia cultural y a la cultura propia como un elemento de identidad y como riqueza que hay que preservar y cuidar.</t>
  </si>
  <si>
    <t>CSO12</t>
  </si>
  <si>
    <t>Valorar la herencia cultural de la localidad y del entorno, situándola en el tiempo, apreciando y disfrutando con la contemplación de obras artísticas, la importancia del legado y reconociendo la finalidad y el papel de los museos, asumiendo la necesidad de preservarlos y mostrando un comportamiento respetuoso en ellos.</t>
  </si>
  <si>
    <t>Diferenciar las imágenes fijas y en movimiento de su entorno, clasificándolas de modo sencillo.</t>
  </si>
  <si>
    <t>Observar e interpretar de forma sencilla las imágenes fijas y en movimiento en sus contextos culturales e históricos, centrándonos en las manifestaciones artísticas que nos ofrece nuestra comunidad andaluza, desarrollando el sentido crítico, siendo capaz de elaborar imágenes nuevas y sencillas con ayuda de modelos.</t>
  </si>
  <si>
    <t>Emplear las tecnologías de la información y la comunicación de manera responsable para la búsqueda, creación y difusión de imágenes.</t>
  </si>
  <si>
    <t>Utilizar el lenguaje plástico en sus producciones, representando el entorno próximo e imaginario.</t>
  </si>
  <si>
    <t>Distinguir diferentes texturas y el uso del espacio y del color en sus obras de forma armónica y creativa, para expresar sus ideas y pensamientos en diferentes contextos.</t>
  </si>
  <si>
    <t>Elaborar producciones plásticas progresivamente en función de indicaciones básicas en el proceso creativo, seleccionando las técnicas más adecuadas para su realización.</t>
  </si>
  <si>
    <t>Organizar y planear su propia producción partiendo de la información bibliográfica, de los medios de comunicación o de internet, que les permita contrastar ideas, informaciones y conclusiones con otros compañeros.</t>
  </si>
  <si>
    <t>Acercarse a las obras tridimensionales del patrimonio artístico de Andalucía, confeccionando a partir de ellas obras tridimensionales con diferentes materiales y técnicas.</t>
  </si>
  <si>
    <t>Conocer las manifestaciones artísticas más significativas de Andalucía que forman parte del patrimonio artístico y cultural, adquiriendo actitudes de respeto y valoración.</t>
  </si>
  <si>
    <t>Identificar conceptos geométricos de la realidad que les rodea relacionándolos y aplicándolos al área de matemáticas.</t>
  </si>
  <si>
    <t>Iniciarse en el conocimiento y manejo de los instrumentos y materiales propios del dibujo técnico según unas pautas establecidas.</t>
  </si>
  <si>
    <t>Identificar, clasificar e interpretar de manera gráfica los sonidos según sus cualidades.</t>
  </si>
  <si>
    <t>Conocer obras musicales andaluzas sencillas y describir los elementos que las componen, utilizándolas como marco de referencia para las creaciones propias.</t>
  </si>
  <si>
    <t>Conocer distintas obras musicales de nuestro patrimonio cultural del folclore andaluz expresadas a través del flamenco, participando de las obras musicales típicas de Andalucía, desarrollando un sentimiento de identidad.</t>
  </si>
  <si>
    <t>Experimentar las posibilidades expresivas de la voz, aplicando los aspectos fundamentales en su utilización y cuidado.</t>
  </si>
  <si>
    <t>Utilizar el lenguaje musical para la interpretación de piezas y canciones variadas andaluzas, individual o en grupo, valorando su aportación al enriquecimiento personal, social y cultural, asumiendo la responsabilidad en la interpretación grupal.</t>
  </si>
  <si>
    <t>Buscar y seleccionar información bibliográfica en las TIC sobre compositores, intérpretes, instrumentos y eventos, con un uso responsable y seguro de los mismos.</t>
  </si>
  <si>
    <t>EA18</t>
  </si>
  <si>
    <t>Interpretar y reproducir creativamente danzas de distintas épocas, lugares y andaluzas valorando su aportación al patrimonio artístico y cultural.</t>
  </si>
  <si>
    <t>Integrar y resolver satisfactoriamente variadas situaciones motrices, utilizando las habilidades perceptivo-motrices y básicas más apropiadas para una eficaz solución.</t>
  </si>
  <si>
    <t>Indagar y utilizar el cuerpo como recurso expresivo para comunicarse con otros, representando personajes, ideas y sentimientos y desarrollando ámbitos competenciales creativos y comunicativos.</t>
  </si>
  <si>
    <t>Identificar y utilizar estrategias básicas de juegos y actividades físicas para interaccionar de forma individual, coordinada y cooperativa, resolviendo los retos presentados por la acción jugada.</t>
  </si>
  <si>
    <t>Poner en uso, durante el desarrollo de actividades físicas y artístico-expresivas, la conexión de conceptos propios de educación física con los aprendidos en otras áreas y las distintas competencias.</t>
  </si>
  <si>
    <t>Tomar conciencia de los efectos saludables derivados de la actividad física relacionados con hábitos posturales y alimentarios, además de consolidar hábitos de higiene corporal teniendo en cuenta las características de nuestra comunidad en estos aspectos, por ejemplo la dieta mediterránea y el clima caluroso.</t>
  </si>
  <si>
    <t>Investigar, elaborar y aplicar propuestas para aumentar la condición física, partiendo de sus posibilidades.</t>
  </si>
  <si>
    <t>Valorar y aceptar la propia realidad corporal y la de otros, desde una perspectiva respetuosa que favorezca relaciones constructivas.</t>
  </si>
  <si>
    <t>Valorar la diversidad de actividades físicas, lúdicas, deportivas y artísticas, creando gustos y aficiones personales hacia ellas, practicándolas tanto dentro como fuera de la escuela y en el entorno más cercano.</t>
  </si>
  <si>
    <t>Reflexionar sobre las situaciones conflictivas que surjan en la práctica, opinando coherente y críticamente, y respetando el punto de vista de las demás personas para llegar a una solución.</t>
  </si>
  <si>
    <t>Mostrar actitudes consolidadas de respeto, cada vez más autónomas y constructivas, hacia el medio ambiente en las actividades realizadas al aire libre.</t>
  </si>
  <si>
    <t>Desarrollar una actitud que permita evitar riesgos en la práctica de juegos y actividades motrices, realizando un correcto calentamiento previo y comprendiendo medidas de seguridad para la actividad física y estableciendo los descansos adecuados para una correcta recuperación ante los efectos de un esfuerzo.</t>
  </si>
  <si>
    <t>Inferir pautas y realizar pequeños trabajos de investigación dentro de la Educación física sobre aspectos trabajados en ella, utilizando diversas fuentes y destacando las tecnologías de la información y comunicación, sacando conclusiones personales sobre la información elaborada.</t>
  </si>
  <si>
    <t>EF13</t>
  </si>
  <si>
    <t>Participar en juegos, deportes y actividades físicas estableciendo relaciones constructivas y de respeto mutuo. Interiorizar una cultura de juego limpio y aceptar las normas.</t>
  </si>
  <si>
    <t>Participar en situaciones de comunicación en el aula, reconociendo el mensaje verbal y no verbal en distintas situaciones cotidianas orales, respetando las normas de intercambio comunicativo: guardar el turno de palabra, escuchar, exponer con claridad y entonación adecuada.</t>
  </si>
  <si>
    <t>Expresar oralmente de manera sencilla y coherente conocimientos, ideas, hechos y vivencias, adecuando progresivamente su vocabulario, incorporando nuevas palabras y perspectivas personales desde la escucha e intervenciones de los demás.</t>
  </si>
  <si>
    <t>Comprende el sentido de textos orales de distinta tipología de uso habitual a través de informaciones oídas en radio, TV, internet, familia, escuela, aula, reconociendo las ideas principales y secundarias.</t>
  </si>
  <si>
    <t>Reconocer y reproducir con creatividad textos orales y sencillos cercanos a sus gustos e intereses, de los géneros más habituales según la intención y necesidades comunicativas del contexto.</t>
  </si>
  <si>
    <t>Obtener información de diferentes medios de comunicación social para incorporarlas a investigaciones y proyectos que permita realizar pequeñas entrevistas, reportajes y resúmenes de noticias.</t>
  </si>
  <si>
    <t>Leer diferentes textos de creciente complejidad incluidos en el plan lector de nivel y/o ciclo con fluidez, con entonación y ritmo adecuado, respetando las pausas de las lecturas y utilizando la lectura como fuente de placer y enriquecimiento personal, aproximándose a obras literarias relevantes de la cultura andaluza.</t>
  </si>
  <si>
    <t>Comprender textos leídos, identificando la relación entre ilustraciones y contenidos y deduciendo de las mismas el significado de las palabras y la intención del texto para adquirir vocabulario e identificar las reglas ortográficas básicas a través de la lectura.</t>
  </si>
  <si>
    <t>Desarrollar estrategias básicas para la comprensión de textos como subrayar los elementos básicos, elaborar resúmenes, identificar elementos característicos, interpretar el valor del título y las ilustraciones</t>
  </si>
  <si>
    <t>Buscar y seleccionar distintos tipos de información en soporte digital de modo seguro, eficiente y responsable para utilizarla y aplicarlas en investigaciones o tareas propuestas.</t>
  </si>
  <si>
    <t>Planificar y escribir, con ayuda de guías y la colaboración de sus compañeros, textos de los géneros más habituales con diferentes intenciones comunicativas, para desarrollar el plan escritura, manteniendo la estructura de los mismos, con un vocabulario apropiado, atendiendo a los signos de puntuación, las reglas de acentuación y ortográficas y haciendo uso de las TIC como recurso para escribir y presentar sus producciones.</t>
  </si>
  <si>
    <t>Mejorar progresivamente en el uso de la lengua escrita para expresar reflexiones argumentadas sobre las opiniones propias y ajenas, sobre situaciones cotidianas, desde el respeto y con un lenguaje constructivo, desarrollando la sensibilidad, creatividad y la estética.</t>
  </si>
  <si>
    <t>Comprender y utilizar los conocimientos básicos sobre la lengua (palabras, significado, categoría gramatical, etc, propias del ciclo en las actividades de producción y comprensión de textos, utilizando el diccionario para buscar el significado de palabras desconocidas, seleccionando la acepción correcta.</t>
  </si>
  <si>
    <t>LCL13</t>
  </si>
  <si>
    <t>Identificar y reconocer las variedades del dialecto andaluz, así como la riqueza cultural plurilingüe de España.</t>
  </si>
  <si>
    <t>LCL14</t>
  </si>
  <si>
    <t>Conocer y producir textos literarios utilizando recursos léxicos, sintácticos, fónicos y rítmicos., distinguiendo la producción literaria de tradición popular y oral de la culta y escrita, realizando posteriormente dramatizaciones individualmente o en grupo de textos literarios adaptados a su edad, bien sea de producción propia o de los compañeros/as.</t>
  </si>
  <si>
    <t>Identificar, plantear y resolver problemas relacionados con el entorno que exijan cierta planificación, aplicando dos operaciones con números naturales como máximo, utilizando diferentes estrategias y procedimientos de resolución, expresando verbalmente y por escrito, de forma razonada, el proceso realizado.</t>
  </si>
  <si>
    <t>Resolver, de forma individual o en equipo, situaciones problemáticas abiertas, investigaciones matemáticas y pequeños proyectos de trabajo, referidos a números, cálculos, medidas, geometría y tratamiento de la información, aplicando las fases del método científico (planteamiento de hipótesis, recogida y registro de datos, análisis de la información y conclusiones), realizando, de forma guiada, informes sencillos sobre el desarrollo, resultados y conclusiones obtenidas en el proceso de investigación. Comunicación oral del proceso desarrollado.</t>
  </si>
  <si>
    <t>Mostrar actitudes adecuadas para el desarrollo del trabajo matemático superando todo tipo de bloqueos o inseguridades en la resolución de situaciones desconocidas, reflexionando sobre las decisiones tomadas, contrastando sus criterios y razonamientos con el grupo y transfiriendo lo aprendido a situaciones similares futuras en distintos contextos.</t>
  </si>
  <si>
    <t>Leer, escribir y ordenar, utilizando razonamientos apropiados, distintos tipos de números (naturales, enteros, fracciones, decimales hasta las centésimas), para interpretar e intercambiar información en situaciones de la vida cotidiana.</t>
  </si>
  <si>
    <t>Realizar operaciones utilizando los algoritmos adecuados al nivel, aplicando sus propiedades y utilizando estrategias personales y procedimientos según la naturaleza del cálculo que se vaya a realizar (algoritmos, escritos, cálculos mental, tanteo, estimación, calculadora), en situaciones de resolución de problemas.</t>
  </si>
  <si>
    <t>Realizar estimaciones y mediciones de longitud, masa, capacidad y tiempo en el entorno y la vida cotidianos, escogiendo las unidades e instrumentos más adecuados, utilizando estrategias propias y expresando el resultado numérico y las unidades utilizadas.</t>
  </si>
  <si>
    <t>Operar con diferentes medidas obtenidas en el entorno próximo mediante sumas y restas, el uso de múltiplos y submúltiplos y la comparación y ordenación de unidades de una misma magnitud, expresando el resultado en las unidades más adecuadas y explicando, oralmente y por escrito, el proceso seguido y aplicándolo a la resolución de problemas.</t>
  </si>
  <si>
    <t>Conocer las unidades de medida del tiempo (segundo, minuto, hora, día, semana y año) y sus relaciones, utilizándolas para resolver problemas de la vida diaria.</t>
  </si>
  <si>
    <t>Conocer el valor y las equivalencias entre las diferentes monedas y billetes del sistema monetario de la Unión Europea.</t>
  </si>
  <si>
    <t>Interpretar situaciones, seguir itinerarios y describirlos en representaciones espaciales sencillas del entorno cercano: maquetas, croquis y planos, utilizando las nociones geométricas básicas. (Situación, movimiento, paralelismo, perpendicularidad y simetría).</t>
  </si>
  <si>
    <t>Reconocer y describir, en el entorno cercano, las figuras planas (cuadrado, rectángulo, triangulo, trapecio y rombo, circunferencia y círculo) y los cuerpos geométricos (el cubo, el prisma, la pirámide, la esfera y el cilindro) e iniciarse en la clasificación de estos cuerpos.</t>
  </si>
  <si>
    <t>Comprender el método de cálculo del perímetro de cuadrados, rectángulos, triángulos, trapecios y rombos. Calcular el perímetro de estas figuras planas. Aplicarlo a situaciones del entorno cercano.</t>
  </si>
  <si>
    <t>MAT13</t>
  </si>
  <si>
    <t>Leer e interpretar, recoger y registrar una información cuantificable del entorno cercano utilizando algunos recursos sencillos de representación gráfica: tablas de datos, diagramas de barras, diagramas lineales. Comunicar la información oralmente y por escrito.</t>
  </si>
  <si>
    <t>MAT14</t>
  </si>
  <si>
    <t>Observar que en el entorno cercano, hay sucesos imposibles y sucesos que con casi toda seguridad se producen, hacer estimaciones basadas en la experiencia sobre el resultado (posible, imposible) de situaciones sencillas y comprobar dicho resultado.</t>
  </si>
  <si>
    <t>Identificar la información esencial de textos orales, transmitidos de viva voz o por medios técnicos, breves y sencillos sobre temas habituales y concretos donde se expresan experiencias, necesidades e intereses en diferentes contextos como cuentos, narraciones, anécdotas personales, etc.</t>
  </si>
  <si>
    <t>Comprender y captar el sentido general de mensajes e informaciones en diferentes contextos, como: la tienda, la calle, etc, mediante el uso de estrategias elementales de comprensión.</t>
  </si>
  <si>
    <t>Diferenciar y conocer el mensaje global y los aspectos socioculturales y sociolingüísticos junto a un léxico habitual en una conversación, utilizando progresivamente sus conocimientos para mejorar la comprensión de la información general sobre temas tales como la familia, la tienda, el restaurante, la calle, etc, e identificar distintos tipos de pregunta dependiendo del tipo de información que queramos obtener.</t>
  </si>
  <si>
    <t>Identificar ideas y estructuras sintácticas básicas en una conversación captando el significado de lo que nos quiere transmitir sobre temas concretos relacionados con sus intereses y su propia experiencia, tales como aficiones, juegos, amistades.</t>
  </si>
  <si>
    <t>Conocer la idea y el sentido general en diferentes situaciones comunicativas como: diálogos, entrevistas, etc, reconociendo y diferenciando patrones sonoros y rítmicos básicos en la entonación.</t>
  </si>
  <si>
    <t>Expresarse con un registro neutro e informal en intervenciones breves y sencillas empleando estructuras sintácticas y conectores básicos, utilizando un vocabulario para intercambiar información sobre asuntos cotidianos, sobre sí mismo, sus hábitos, su colegio, etc.</t>
  </si>
  <si>
    <t>Realizar presentaciones y descripciones breves, utilizando estructuras sencillas previamente preparadas y ensayadas, para expresar de forma clara temas cotidianos y de su interés para dar información básica sobre sí mismo, hablar de lo que le gusta y lo que no, describir aspectos físicos de personas, etc.</t>
  </si>
  <si>
    <t>Mantener una conversación sencilla y breve de uso cotidiano utilizando un vocabulario habitual, haciéndose entender con una pronunciación y composición elemental correcta para presentarse, describir su casa, la escuela, su habitación, etc.</t>
  </si>
  <si>
    <t>Comprender el sentido de un texto o notas en letreros y carteles en las calles, tiendas, medios de transporte, etc., en diferentes soportes, con apoyos visuales y contextualizados, con un léxico sencillo, pudiendo consultar el diccionario para comprender.</t>
  </si>
  <si>
    <t>Identificar e iniciarse en el uso de estrategias de comunicación básicas, aplicando los conocimientos previos y adquiridos para comprender el sentido global de un texto sobre diferentes situaciones de la vida cotidiana tales como hábitos, celebraciones, distintas actividades, etc, con apoyos contextuales y visuales.</t>
  </si>
  <si>
    <t>Conocer y explicar el patrón contextual comunicativo que conlleva un texto, SMS, correo electrónico, postales, etc, expresando su función e indicando su idea general.</t>
  </si>
  <si>
    <t>Reconocer patrones básicos para pedir información, hacer una sugerencia, etc; sobre temas adecuados a su entorno y edad.</t>
  </si>
  <si>
    <t>Comprender los puntos principales de distintos tipos de textos concretos relacionados con sus experiencias, necesidades e intereses, identificando los signos ortográficos conocidos (₤, $, ¿ y @) leyéndolos en textos informativos adaptados a su entorno.</t>
  </si>
  <si>
    <t>Redactar, en papel o en soporte electrónico, textos cortos y sencillos, tales como notas, tarjetas, SMS, etc, compuestos a partir de frases simples aisladas, en un registro neutro o informal, utilizando con razonable corrección las convenciones ortográficas básicas y los principales signos de puntuación, para hablar de sí mismo, de su entorno más inmediato y de aspectos de su vida cotidiana.</t>
  </si>
  <si>
    <t>Redactar parafraseando textos breves conocidos relacionados con situaciones lúdicas que se adapten a su edad.</t>
  </si>
  <si>
    <t>Escribir mensajes breves sobre temas habituales, utilizando estructuras sintácticas básicas y patrones discursivos básicos empleando para ello un vocabulario limitado y conocido adaptado al contexto.</t>
  </si>
  <si>
    <t>ING17</t>
  </si>
  <si>
    <t>Redactar distintos tipos de textos adaptados a las funciones comunicativas (una felicitación, invitación o rellenar un formulario) que más se adecuen al contexto escolar y su entorno, practicando patrones gráficos y convenciones ortográficas básicas.</t>
  </si>
  <si>
    <t>FRANCÉS (segundo idioma)</t>
  </si>
  <si>
    <t>FR21</t>
  </si>
  <si>
    <t>Primer Ciclo: CE.1.1. Identificar la idea y el sentido esencial de mensajes e instrucciones referidos a la actividad habitual del aula, adquiriendo un vocabulario de uso habitual y expresiones en breves y sencillas como instrucciones de clase, saludos, etc.</t>
  </si>
  <si>
    <t>FR22</t>
  </si>
  <si>
    <t>Primer Ciclo: CE.1.2. Entender las ideas principales de presentaciones cercanas a temas de su interés, iniciándose en pequeñas conversaciones muy sencillas, (respuestas guiadas sobre diversas cuestiones) sobre su familia, su casa, su escuela, sus amigos/as, etc, apoyándose en imágenes e ilustraciones.</t>
  </si>
  <si>
    <t>FR23</t>
  </si>
  <si>
    <t>Primer Ciclo: CE.1.3. Localizar y reconocer mensajes breves en diferentes soportes, como la cartelería del centro escolar referida a las dependencias y materiales, utilizando un vocabulario y apoyo visual básico.</t>
  </si>
  <si>
    <t>FR24</t>
  </si>
  <si>
    <t>Primer Ciclo: CE.1.4. Identificar un conjunto de palabras y construcciones básicas en textos breves y sencillos adaptados a su edad.</t>
  </si>
  <si>
    <t>FR25</t>
  </si>
  <si>
    <t>Segundo Ciclo: CE.2.1. Reconocer la información esencial de mensajes orales breves, transmitidos de viva voz o por medios técnicos, sobre temas habituales y concretos donde se expresan experiencias, necesidades e intereses en diferentes contextos.</t>
  </si>
  <si>
    <t>FR26</t>
  </si>
  <si>
    <t>Segundo Ciclo: CE.2.2. Reconocer aspectos cotidianos de su entorno inmediato en una conversación habitual que tiene lugar en su presencia tales como instrucciones de clase, preguntas básicas, saludos, normas de cortesía, etc, comprendiendo la información sobre temas concretos relacionados con sus intereses y su propia experiencia y reconociendo patrones básicos de entonación como preguntas, exclamaciones, etc.</t>
  </si>
  <si>
    <t>FR27</t>
  </si>
  <si>
    <t>Segundo Ciclo: CE.2.3. Entender y reconocer las estructuras básicas de presentaciones sobre temas de su interés, apoyándose en imágenes e ilustraciones sobre su familia, su casa, su escuela, sus amigos/as, etc.</t>
  </si>
  <si>
    <t>FR28</t>
  </si>
  <si>
    <t>Segundo Ciclo: CE.2.4. Hacer descripciones breves, con estructuras sencillas previamente preparadas, para dar información básica sobre sí mismo, hablar de lo que le gusta y lo que no, describir aspectos físicos de personas, etc.</t>
  </si>
  <si>
    <t>FR29</t>
  </si>
  <si>
    <t>Segundo Ciclo: CE.2.5. Identificar el significado de textos o notas en tarjetas de felicitación, invitación, carteles con imágenes, flashcards, recetas, etc, con apoyos visuales y contextualizados, con un léxico sencillo, pudiendo consultar el diccionario para comprender.</t>
  </si>
  <si>
    <t>FR210</t>
  </si>
  <si>
    <t>Segundo Ciclo: CE.2.6. Reconocer patrones básicos para transmitir mensajes sencillos y breves sobre temáticas conocidas previamente, tales como demandar información, hacer un ofrecimiento, solicitar ayuda, etc; sobre temas adecuados a su entorno y edad.</t>
  </si>
  <si>
    <t>FR211</t>
  </si>
  <si>
    <t>Segundo Ciclo: CE.2.7. Iniciarse en la utilización de alguna estrategia básica para producir textos escritos breves y sencillos, tales como notas, postales o felicitaciones, etc.</t>
  </si>
  <si>
    <t>FR212</t>
  </si>
  <si>
    <t>Tercer Ciclo: CE.3.1. Comprender y distinguir la información esencial de textos orales, trasmitidos de viva voz o por medios técnicos, breves y sencillos sobre temas habituales y concretos donde se expresan experiencias, necesidades e intereses en diferentes contextos, siempre que las condiciones acústicas sean buenas y no dificulten el mensaje, y se cuente con apoyo visual o con una clara referencia contextual tales como cuentos, narraciones, anécdotas personales, etc.</t>
  </si>
  <si>
    <t>FR213</t>
  </si>
  <si>
    <t>Tercer Ciclo: CE.3.2. Introducir y usar estrategias elementales para mejorar la comprensión y captar el sentido general de un mensaje e información en diferentes contextos, como en la tienda, la calle, etc.</t>
  </si>
  <si>
    <t>FR214</t>
  </si>
  <si>
    <t>Tercer Ciclo: CE.3.3. Diferenciar y conocer el mensaje global y los aspectos socioculturales y sociolingüísticos junto a un léxico habitual en una conversación, utilizando progresivamente sus conocimientos para mejorar la comprensión de la información general sobre temas tales como la familia, la tienda, el restaurante, la calle, etc, identificando distintos tipos de preguntas dependiendo del tipo de información que queramos obtener.</t>
  </si>
  <si>
    <t>FR215</t>
  </si>
  <si>
    <t>Tercer Ciclo: CE.3.4. Identificar un repertorio de ideas y estructuras sintácticas básicas en una conversación captando el significado, sobre temas concretos relacionados con sus intereses y su propia experiencia, tales como aficiones, juegos, amistades, etc.</t>
  </si>
  <si>
    <t>FR216</t>
  </si>
  <si>
    <t>Tercer Ciclo: CE.3.5. Comprender el sentido general de un diálogo, una entrevista, etc., sobre temas cotidianos y de su interés, como el tiempo libre; y en diferentes experiencias comunicativas, reconociendo y diferenciando patrones sonoros y rítmicos básicos en la entonación.</t>
  </si>
  <si>
    <t>FR217</t>
  </si>
  <si>
    <t>Tercer Ciclo: CE.3.6. Expresarse con un registro neutro e informal en intervenciones breves y sencillas empleando estructuras sintácticas y conectores básicos, utilizando un vocabulario para intercambiar información sobre asuntos cotidianos, sobre sí mismo, sus hábitos, su colegio, etc, ensayándola previamente, aunque la pronunciación no sea correcta.</t>
  </si>
  <si>
    <t>FR218</t>
  </si>
  <si>
    <t>Tercer Ciclo: CE.3.7. Hacer presentaciones y descripciones, utilizando estructuras sencillas, para expresar de forma clara temas cotidianos y de su interés; para dar información básica sobre sí mismo, describir su rutina diaria, indicar sus aficiones e intereses, describir su habitación, un menú, cantante preferido, etc.</t>
  </si>
  <si>
    <t>FR219</t>
  </si>
  <si>
    <t>Tercer Ciclo: CE.3.8. Mantener y concluir una conversación sencilla y breve utilizando un vocabulario oral de uso cotidiano y un repertorio de patrones sonoros, acentuales, rítmicos y de entonación básicos , para hacerse entender en conversaciones cotidianas para presentarse, describir su casa, la escuela, su habitación, etc, intercambiando información en la que se establezca un contacto social.</t>
  </si>
  <si>
    <t>FR220</t>
  </si>
  <si>
    <t>Tercer Ciclo: CE 3.9. Comprender el sentido de un texto o notas en letreros y carteles en las calles, tiendas, medios de transporte, etc, en diferentes soportes, con apoyos visuales y contextualizado, siendo la temática cercana y conocida, con un léxico sencillo y con la posibilidad de apoyo de cualquier elemento de consulta.</t>
  </si>
  <si>
    <t>FR221</t>
  </si>
  <si>
    <t>Tercer Ciclo: CE 3.10. Identificar e iniciarse en el uso de estrategias de comunicación básicas, aplicando los conocimientos previos y adquiridos para comprender el sentido global de un texto sobre diferentes situaciones de la vida cotidiana tales como hábitos, celebraciones, distintas actividades, etc, con apoyos contextuales y visuales.</t>
  </si>
  <si>
    <t>FR222</t>
  </si>
  <si>
    <t>Tercer Ciclo: CE.3.11 Conocer y explicar el patrón contextual comunicativo que conlleva un texto, SMS, correo electrónico, postales, etc, expresando su función e indicando su idea general.</t>
  </si>
  <si>
    <t>FR223</t>
  </si>
  <si>
    <t>Tercer Ciclo: CE.3.12. Comprender el significado de textos breves, reconociendo patrones básicos por escrito para pedir información, hacer una sugerencia, etc, sobre temas adecuados a su entorno y edad (deportes, cine, música, etc.) que hayan sido tratados previamente.</t>
  </si>
  <si>
    <t>FR224</t>
  </si>
  <si>
    <t>Tercer Ciclo: CE 3.13. Comprender los puntos principales de distintos tipos de textos concretos relacionados con sus experiencias, necesidades e intereses, identificando los signos ortográficos conocidos (₤, $, ¿ y @) leyéndolos en textos informativos adaptados a su entorno.</t>
  </si>
  <si>
    <t>FR225</t>
  </si>
  <si>
    <t>Tercer Ciclo: CE.3.14. Escribir, en papel o en soporte electrónico, textos cortos y sencillos, tales como notas, tarjetas, SMS, etc, compuestos a partir de frases simples aisladas, en un registro neutro o informal, utilizando con razonable corrección las convenciones ortográficas básicas y los principales signos de puntuación, para hablar de sí mismo, de su entorno más inmediato y de aspectos de su vida cotidiana, en situaciones familiares y predecibles.</t>
  </si>
  <si>
    <t>FR226</t>
  </si>
  <si>
    <t>Tercer Ciclo: CE.3.15. Redactar parafraseando textos breves conocidos relacionados con situaciones lúdicas que se adapten a su edad.</t>
  </si>
  <si>
    <t>FR227</t>
  </si>
  <si>
    <t>Tercer Ciclo: CE.3.16. Escribir mensajes muy breves sobre temas habituales, utilizando estructuras sintácticas básicas y patrones discursivos básicos empleando para ello un vocabulario limitado y conocido adaptado al contexto, respetando las normas de cortesía básicas.</t>
  </si>
  <si>
    <t>FR228</t>
  </si>
  <si>
    <t>Tercer Ciclo: CE.3.17. Redactar distintos tipos de textos adaptados a las funciones comunicativas, que más se adecuen al contexto escolar y su entorno: una felicitación, invitación, etc, o rellenar un formulario, practicando patrones gráficos y convenciones ortográficas básicas utilizando palabras comunes, no necesariamente con una ortografía totalmente normalizada.</t>
  </si>
  <si>
    <t>RELIGIÓN 3º</t>
  </si>
  <si>
    <t>Reconocer y valorar que sus padres, amigos y entorno son un don de Dios para su felicidad.</t>
  </si>
  <si>
    <t>Tomar conciencia de que las acciones personales acercan o separan de Dios.</t>
  </si>
  <si>
    <t>Comprender que la elección que hacen Adán y Eva es un rechazo al don de Dios.</t>
  </si>
  <si>
    <t>Descubrir la importancia de Moisés para la liberación del pueblo de Israel.</t>
  </si>
  <si>
    <t>Reconocer las consecuencias de la Alianza de Dios con Israel.</t>
  </si>
  <si>
    <t>Reconocer y valorar los signos de la amistad de Dios con su pueblo.</t>
  </si>
  <si>
    <t>Asociar el Bautismo de Jesús con el momento en el que inicia su vida pública.</t>
  </si>
  <si>
    <t>Distinguir cómo Jesús hace felices a los hombres con sus gestos y acciones.</t>
  </si>
  <si>
    <t>Comparar las diferentes respuestas de los amigos de Jesús a su llamada.</t>
  </si>
  <si>
    <t>Identificar y valorar las acciones de la Iglesia que continúan la misión de Jesús.</t>
  </si>
  <si>
    <t>Señalar la oración como una forma de expresión de la amistad con Dios.</t>
  </si>
  <si>
    <t>Descubrir rasgos de la amistad con Dios en la vida cotidiana.</t>
  </si>
  <si>
    <t>Comprender que la oración del Padrenuestro expresa la pertenencia a la comunidad eclesial.</t>
  </si>
  <si>
    <t>Describirse a sí mismo desde un punto de vista positivo y enfrentarse a los retos o desafíos que se plantean en su vida, a través de decisiones responsables y meditadas que pongan en juego el desarrollo de actitudes de respeto, compromiso y solidaridad.</t>
  </si>
  <si>
    <t>Demostrar autonomía y seguridad en las actuaciones que realiza para lograr sus objetivos y trabajar en equipo, con responsabilidad contribuyendo al logro de los objetivos comunes, solventando los problemas encontrados con propuestas creativas y poniendo en juego todas sus competencias.</t>
  </si>
  <si>
    <t>Gestionar de manera positiva sus emociones y sentimientos y reflexionar sobre las maneras de ser y el tipo de pensamientos que pone en marcha a la hora de enfrentarse a las distintas situaciones y problemas de su vida diaria, aplicando el autocontrol, aprendiendo a negociar con los demás y demostrando capacidad para tomar decisiones de manera efectiva y para rediseñarse cognitiva y conductualmente.</t>
  </si>
  <si>
    <t>Usar el diálogo y la comunicación no verbal como instrumento para compartir sentimientos y emociones, mostrando interés por lo que los demás expresan y estableciendo, así, unas relaciones de confianza, tanto con sus iguales como con los adultos. Explicar los factores de la comunicación interpersonal que generan barreras y los que crean cercanía, ejecutando las actuaciones necesarias para mejorar la interacción social dentro del aula.</t>
  </si>
  <si>
    <t>Colaborar en actividades grupales, identificando y analizando las habilidades sociales requeridas para ponerse en el lugar de los demás, aprendiendo a escuchar activamente, entendiendo el punto de vista del que habla y defendiendo su punto de vista sin desmerecer las aportaciones de los demás.</t>
  </si>
  <si>
    <t>Identificar maneras de ser y de actuar, con la intención de mejorar el clima del grupo, estableciendo relaciones respetuosas y cooperativas, basadas en la amistad, el afecto y la confianza mutua. Comprender y aceptar las diferencias culturales como algo positivo, detectando los posibles prejuicios sociales existentes en su entorno.</t>
  </si>
  <si>
    <t>Desarrollar actitudes altruistas y solidarias para el bien común, apreciar puntos de vistas diferentes al propio y generar propuestas para mejorar las dinámicas colaborativas de trabajo en equipo.</t>
  </si>
  <si>
    <t>Participar activamente en la resolución de conflictos basándose en la mediación y un sistema de valores, basado en principios de justicia social.</t>
  </si>
  <si>
    <t>Interpretar los derechos y deberes en situaciones cotidianas y establecer los principios básicos que regirán las bases para la igualdad entre hombres y mujeres.</t>
  </si>
  <si>
    <t>Atribuir los valores personales a los hechos que acontecen en el día a día y reflexionar sobre su consecución y desarrollo.</t>
  </si>
  <si>
    <t>Inferir las posibilidades que se plantean desde una reflexión del estado del bienestar y de nuestro tesoro cultural y medioambiental para generar propuestas de disfrute, conservación y mejora.</t>
  </si>
  <si>
    <t>Planificar actuaciones teóricas y prácticas ante situaciones de emergencias y proponer medidas de prevención de riesgos con especial incidencia en los accidentes de tráfico.</t>
  </si>
  <si>
    <t>4º DE PRIMARIA</t>
  </si>
  <si>
    <t>RELIGIÓN 4º</t>
  </si>
  <si>
    <t>Descubrir en los relatos de las religiones antiguas la experiencia del pecado humano.</t>
  </si>
  <si>
    <t>Identificar la necesidad del perdón para ser feliz.</t>
  </si>
  <si>
    <t>Identificar el origen del pecado en algunos relatos bíblicos.</t>
  </si>
  <si>
    <t>Conocer las características del perdón de Dios.</t>
  </si>
  <si>
    <t>Memorizar momentos de la historia de David en los que abusa de la misión encomendada por Dios.</t>
  </si>
  <si>
    <t>Descubrir y valorar la razón por la que David siente la necesidad de redención.</t>
  </si>
  <si>
    <t>Aprender y recordar historias bíblicas en las que Dios promete el Mesías.</t>
  </si>
  <si>
    <t>Comprender el significado de algunas parábolas del perdón.</t>
  </si>
  <si>
    <t>Memorizar algunas de las acciones donde Jesús concede el perdón.</t>
  </si>
  <si>
    <t>Reconocer la iniciativa de Jesús por los más necesitados y los enfermos.</t>
  </si>
  <si>
    <t>Comprender y apreciar que, en su pasión y muerte, Jesús está cumpliendo la voluntad del Padre.</t>
  </si>
  <si>
    <t>Explicar que a través del sacramento de la Reconciliación Dios concede el perdón.</t>
  </si>
  <si>
    <t>Diferenciar signos y momentos de la celebración eucarística.</t>
  </si>
  <si>
    <t>Conocer rasgos de la Cuaresma como tiempo penitencial.</t>
  </si>
  <si>
    <t>5º DE PRIMARIA</t>
  </si>
  <si>
    <t>Obtener información, realizar predicciones y establecer conjeturas sobre hechos y fenómenos naturales, trabajando de forma cooperativa en la realización de experimentos y experiencias sencillas, comunicando y analizando los resultados obtenidos a través de la elaboración de informes y proyectos, permitiendo con esto resolver situaciones problemáticas.</t>
  </si>
  <si>
    <t>Conocer la localización, forma, estructura y funciones de algunas células y tejidos, de los principales órganos, aparatos y sistemas, que intervienen en las funciones vitales, estableciendo relación entre ellos y valorando la importancia de adquirir y practicar hábitos saludables (higiene personal, alimentación equilibrada, ejercicio físico y descanso) poniendo ejemplos asociados de posibles consecuencias para la salud, el desarrollo personal y Otras repercusiones en nuestro modo de vida.</t>
  </si>
  <si>
    <t>Conocer y clasificar los componentes de un ecosistema atendiendo a sus características y reconociendo las formas, estructuras y funciones de las células, tejidos, órganos, aparatos y sistemas que permiten el funcionamiento de los seres vivos, estableciendo relaciones entre ellos para asegurar la especie y equilibrar los ecosistemas, adoptando comportamientos que influyan positivamente en estas relaciones y en la conservación de los ecosistemas.</t>
  </si>
  <si>
    <t>Concretar ejemplos del comportamiento humano en la vida diaria que influyan positiva o negativamente sobre el medio ambiente, describiendo algunos efectos de mala praxis ante los recursos naturales (contaminación, derroche de recursos¿) utilizando instrumentos para la observación de estas actuaciones que permitan analizar las posibles consecuencia de estos actos.</t>
  </si>
  <si>
    <t>Conocer las leyes básicas que rigen algunas reacciones químicas, así como los principios elementales de algunos fenómenos físicos a través de la planificación y realización de sencillas experiencias e investigaciones, elaborando documentos escritos y audiovisuales sobre las conclusiones alcanzadas y su incidencia en la vida cotidiana.</t>
  </si>
  <si>
    <t>Realizar experimentos para estudiar la percepción del sonido, su naturaleza y características. El ruido y la contaminación acústica. Reconocer su incidencia en la vida cotidiana y difundir las propuestas y conclusiones mediante la utilización de las tecnologías de la información y la comunicación.</t>
  </si>
  <si>
    <t>Identificar las diferentes fuentes de energía, los procedimientos, maquinarias e instalaciones necesarias para su obtención y distribución desde su origen y establecer relaciones entre el uso cotidiano en su entorno y los beneficios y riesgos derivados.</t>
  </si>
  <si>
    <t>Diseñar la construcción de objetos y aparatos con una finalidad previa, utilizando fuentes energéticas, operadores y materiales apropiados, y realizarla, con la habilidad manual adecuada. Combinar el trabajo individual y en equipo y presentar el objeto construido así como un informe, teniendo en cuenta las medidas de prevención de accidentes.</t>
  </si>
  <si>
    <t>Reconocer y valorar los avances y las aportaciones de científicos y científicas y realizar un informe sobre sobre un descubrimiento o avance, documentándolo en soporte papel y digital.</t>
  </si>
  <si>
    <t>Obtener información concreta y relevante sobre hechos o fenómenos previamente delimitados, utilizando diferentes fuentes (directas e indirectas), utilizando las tecnologías de la información y la comunicación para obtener información, aprendiendo y expresando contenidos sobre Ciencias sociales.</t>
  </si>
  <si>
    <t>Desarrollar la responsabilidad, el esfuerzo, la constancia en el estudio, la creatividad y el espíritu emprendedor obteniendo conclusiones innovadoras, realizando trabajos y presentaciones a nivel individual y colaborando en grupo de manera responsable mediante la búsqueda, selección y organización de textos de carácter social, geográfico o histórico, aceptando las diferencias con respeto y tolerancia hacia otras ideas y aportaciones.</t>
  </si>
  <si>
    <t>Valorar la importancia de una convivencia pacífica, democrática y tolerante, participando de forma eficaz y constructiva en la vida social, mostrando estrategias para resolver conflictos, cooperando, dialogando y desarrollando actitudes de trabajo en equipo y hábitos para asumir nuevos roles en una sociedad en continuo cambio.</t>
  </si>
  <si>
    <t>Explicar cómo es y de qué forma se originó el Universo y sus principales componentes, describiendo las características principales del Sistema Solar e identificando diferentes tipos de astros y sus características ubicando y localizando al planeta Tierra, a la Luna en el Sistema Solar y describiendo sus características, movimientos y consecuencias.</t>
  </si>
  <si>
    <t>Identificar y describir las capas de la Tierra según su estructura, explicando sus características básicas, explorando y conociendo las diferentes formas de representar la Tierra, usando y manejando planos, mapas, planisferios y globos terráqueos, situando correctamente los elementos geográficos y manejando los conceptos de paralelos, meridianos y coordenadas.</t>
  </si>
  <si>
    <t>Identificar la atmósfera como escenario de los fenómenos meteorológicos, la diferencia entre clima y tiempo atmosférico e interpretar mapas del tiempo y los elementos que influyen en el clima, reconociendo las zonas climáticas mundiales y los tipos de climas de España. Explicar la hidrosfera, sus masas de agua y el ciclo de ésta, la litosfera, diferenciando rocas de minerales, el relieve y el paisaje con su riqueza y diversidad, situando y localizando ríos, mares y unidades de relieve en España y Andalucía y valorando acciones para su conservación ante el cambio climático.</t>
  </si>
  <si>
    <t>Explicar la importancia que tiene la Constitución para el funcionamiento del Estado español, así como los derechos, deberes y libertades recogidos en la misma. Identificando las instituciones políticas que se derivan de ella, describiendo la organización territorial del Estado español, así como la estructura y los fines de la Unión Europea, explicando algunas ventajas derivadas del hecho de formar parte de la misma y valorar la diversidad cultural, social, política y lingüística de España, respetando las diferencias.</t>
  </si>
  <si>
    <t>Comprender los principales conceptos demográficos y su relación con los factores geográficos, sociales, económicos o culturales distinguiendo los principales rasgos de la población andaluza, española y europea, explicando su evolución y su distribución demográfica, representándola gráficamente y describir los movimientos migratorios de la población en España.</t>
  </si>
  <si>
    <t>Explicar las diferencias entre materias primas y los productos elaborados, identificando las actividades que se realizan para obtenerlos así como las actividades que pertenecen a cada uno de los sectores económicos, describiendo las características de estos y reconociendo las principales actividades económicas de España y Europa.</t>
  </si>
  <si>
    <t>Describir el funcionamiento de la publicidad y sus técnicas, distinguiendo publicidad educativa y publicidad consumista. Tomar conciencia del valor del dinero y sus usos mediante un consumo responsable y el sentido del ahorro, los beneficios que ofrece el espíritu emprendedor y reconociendo la necesidad de compromiso para la tributación de todas las personas físicas y explicar las características esenciales de una empresa, especificando las diferentes actividades y formas de organización que pueden desarrollar, distinguiendo entre los distintos tipos de empresas.</t>
  </si>
  <si>
    <t>Conocer y respetar las normas de circulación y fomentar la seguridad vial en todos sus aspectos.</t>
  </si>
  <si>
    <t>Explicar las características de cada tiempo histórico y los acontecimientos que han determinado cambios fundamentales en el rumbo de la historia, ordenando y localizando temporalmente algunos hechos históricos y relevantes de la historia de España y Andalucía, para adquirir una perspectiva global de su evolución, situándolos en las diferentes etapas, usando diferentes técnicas y explicando diferentes aspectos relacionados con la forma de vida, los acontecimientos y las manifestaciones históricas, artísticas y culturales y describiendo su influencia en los valores y datos de la sociedad española y andaluza actual.</t>
  </si>
  <si>
    <t>CSO13</t>
  </si>
  <si>
    <t>Desarrollar la curiosidad por conocer formas de vida humana en el pasado, valorando la importancia que tienen los restos para el conocimiento y estudio de la historia, como patrimonio cultural que hay que cuidar y legar, valorando la importancia de los museos, sitios y monumentos históricos como espacios donde se enseña y se aprende mostrando una actitud de respeto a su entorno y cultura, apreciando la herencia cultural y patrimonial de Andalucía.</t>
  </si>
  <si>
    <t>Distinguir y clasificar las diferencias fundamentales entre las imágenes fijas y en movimiento siguiendo unas pautas establecidas.</t>
  </si>
  <si>
    <t>Acercarse a la lectura, análisis e interpretación del arte y las imágenes fijas y en movimiento en sus contextos culturales e históricos, teniendo en cuenta las manifestaciones artísticas de nuestra comunidad andaluza, comprendiendo de manera crítica su significado y función social como instrumento de comunicación personal y de transmisión de valores culturales, siendo capaz de elaborar imágenes nuevas a partir de las adquiridas.</t>
  </si>
  <si>
    <t>Aplicar las tecnologías de la información y la comunicación de manera responsable para la búsqueda, creación y difusión de imágenes fijas y en movimiento, utilizándolas para la ilustración de sus propios trabajos.</t>
  </si>
  <si>
    <t>Identificar el entorno próximo y el imaginario, expresando sus características con un lenguaje plástico y creativo en sus producciones.</t>
  </si>
  <si>
    <t>Representar de forma personal ideas, acciones y situaciones utilizando el lenguaje visual para transmitir diferentes sensaciones en las composiciones plásticas</t>
  </si>
  <si>
    <t>Demostrar la aplicación y conocimiento de las distintas técnicas, materiales e instrumentos dentro de un proyecto grupal respetando la diversidad de opiniones y creaciones</t>
  </si>
  <si>
    <t>Utilizar recursos bibliográficos, de los medios de comunicación y de internet para obtener información que le sirva para planificar, valorar críticamente y organizar los procesos creativos, siendo capaz de compartir el proceso y el producto final obtenido con otros compañeros.</t>
  </si>
  <si>
    <t>Imaginar, dibujar y crear obras tridimensionales partiendo de las recogidas en el patrimonio artístico de Andalucía, eligiendo la solución más adecuada a sus propósitos con los materiales necesarios.</t>
  </si>
  <si>
    <t>Conocer, respetar y valorar las manifestaciones artísticas más importantes del patrimonio cultural y artístico español y andaluz, especialmente aquellas que han sido declaradas patrimonio de la humanidad.</t>
  </si>
  <si>
    <t>Innovar en el conocimiento y manejo de instrumentos y materiales propios del dibujo técnico, apreciando la utilización correcta de los mismos.</t>
  </si>
  <si>
    <t>Utilizar la escucha musical para indagar en las posibilidades del sonido de manera que sirvan como marco de referencia para creaciones propias y conjuntas con una finalidad determinada.</t>
  </si>
  <si>
    <t>Analizar y discutir la organización de obras musicales andaluzas sencillas, valorando críticamente los elementos que las componen e interesándose por descubrir otras de diferentes características.</t>
  </si>
  <si>
    <t>Interpretar obras variadas de nuestra cultura andaluza y otras que se integran con la nuestra, valorando el patrimonio musical y conociendo la importancia de su mantenimiento y difusión aprendiendo el respeto con el que deben afrontar las audiciones y representaciones.</t>
  </si>
  <si>
    <t>Valorar las posibilidades que nos ofrece la voz como instrumento y recurso expresivo, haciendo uso de ella como elemento de comunicación, de sentimientos, ideas o pensamientos.</t>
  </si>
  <si>
    <t>Planificar, diseñar e interpretar solo o en grupo, mediante la voz o instrumentos, utilizando el lenguaje musical, composiciones sencillas que contengan procedimientos musicales de repetición, variación y contraste, asumiendo la responsabilidad en la interpretación en grupo y respetando, tanto las aportaciones de los demás como a la persona que asume la dirección.</t>
  </si>
  <si>
    <t>Indagar en los medios audiovisuales y recursos informáticos para crear piezas musicales, utilizando las posibilidades sonoras y expresivas que nos ofrecen.</t>
  </si>
  <si>
    <t>Inventar y crear, con matiz andaluz, danzas, coreografías e interpretación de musicales grupales complejas, utilizando las capacidades expresivas y creativas que nos ofrecen la expresión corporal, disfrutando en su interpretación y valorando el trabajo en equipo.</t>
  </si>
  <si>
    <t>Aplicar las habilidades motrices básicas para resolver de forma eficaz situaciones de práctica motriz con variedad de estímulos y condicionantes espacio-temporales.</t>
  </si>
  <si>
    <t>Crear representaciones utilizando el cuerpo y el movimiento como recursos expresivos, demostrando la capacidad para comunicar mensajes, ideas, sensaciones y pequeñas coreografías con especial énfasis en el rico contexto cultural andaluz.</t>
  </si>
  <si>
    <t>Elegir y utilizar adecuadamente las estrategias de juegos y de actividades físicas relacionadas con la cooperación, la oposición y la combinación de ambas, para resolver los retos tácticos implícitos en esos juegos y actividades.</t>
  </si>
  <si>
    <t>Relacionar los conceptos específicos de Educación física con los de otras áreas al practicar actividades motrices y artístico-expresivas.</t>
  </si>
  <si>
    <t>Reconocer e interiorizar los efectos beneficiosos de la actividad física en la salud y valorar la importancia de una alimentación sana, hábitos posturales correctos y una higiene corporal responsable.</t>
  </si>
  <si>
    <t>Mejorar el nivel de sus capacidades físicas, regulando y dosificando la intensidad y duración del esfuerzo, teniendo en cuenta sus posibilidades y su relación con la salud.</t>
  </si>
  <si>
    <t>Valorar, aceptar y respetar la propia realidad corporal y la de los demás, mostrando una actitud reflexiva y crítica.</t>
  </si>
  <si>
    <t>Conocer y valorar la diversidad de actividades físicas, lúdicas, deportivas y artísticas que se pueden realizar en la Comunidad Autónoma de Andalucía.</t>
  </si>
  <si>
    <t>Mostrar una actitud de rechazo hacia los comportamientos antisociales derivadas de situaciones conflictivas.</t>
  </si>
  <si>
    <t>Manifestar respeto hacia el entorno y el medio natural en los juegos y actividades al aire libre, identificando y realizando acciones concretas dirigidas a su preservación.</t>
  </si>
  <si>
    <t>Mostrar la responsabilidad y la precaución necesarias en la realización de actividades físicas, evitando riesgos a través de la prevención y las medidas de seguridad.</t>
  </si>
  <si>
    <t>Extraer y elaborar información relacionada con temas de interés en la etapa y compartirla utilizando fuentes de información determinadas y haciendo uso de las tecnologías de la información y la comunicación como recurso de apoyo al área y elemento de desarrollo competencial.</t>
  </si>
  <si>
    <t>Poner por encima de los propios intereses y resultados (perder o ganar) el trabajo en equipo, el juego limpio y las relaciones personales que se establecen en la práctica de juegos y actividades físicas.</t>
  </si>
  <si>
    <t>Participar en situaciones de comunicación oral dirigidas o espontáneas, (debates, coloquios, exposiciones) sobre temas de la actualidad empleando recursos verbales y no verbales, aplicando las normas socio-comunicativas y las estrategias para el intercambio comunicativo, transmitiendo en estas situaciones ideas, sentimientos y emociones con claridad, orden y coherencia desde el respeto y consideración de las aportadas por los demás.</t>
  </si>
  <si>
    <t>Expresarse de forma oral en diferentes situaciones de comunicación de manera clara y coherente ampliando el vocabulario y utilizando el lenguaje para comunicarse en diversas situaciones.</t>
  </si>
  <si>
    <t>Captar el sentido de diferentes textos orales según su tipología: narrativos, descriptivos, informativos, instructivos y argumentativos, etc, reconociendo las ideas principales y secundarias y los elementos básicos lingüísticos para analizar los textos con sentido crítico, identificando los valores implícitos.</t>
  </si>
  <si>
    <t>Recitar y producir textos orales de los géneros más habituales del nivel educativo (narrativos, descriptivos argumentativos, expositivos, instructivos, informativos y persuasivos.), elaborando un guion previo y adecuando el discurso a la situación comunicativa.</t>
  </si>
  <si>
    <t>Analizar, preparar y valorar la información recibida procedente de distintos ámbitos de comunicación social, exponiendo sus conclusiones personales sobre el contenido del mensaje y la intención y realizando pequeñas noticias, entrevistas, reportajes sobre temas e intereses cercanos según modelos.</t>
  </si>
  <si>
    <t>Leer diferentes tipos de textos con entonación, precisión, ritmo y velocidad adecuada, respetando los signos ortográficos para facilitar y mejorar la comprensión lectora desarrollando el plan lector con la participación en acciones diversas, (videoforum, lecturas dialógicas, entrevistas con autores, etc. y fomentando el gusto por la lectura como fuente de disfrute e información.</t>
  </si>
  <si>
    <t>Comprender las ideas principales y secundarias de distintos tipos de texto leídos, desarrollando un sentido crítico, estableciendo y verificando hipótesis, ampliando de esta manera su vocabulario y afianzando la ortografía.</t>
  </si>
  <si>
    <t>Desarrollar y utilizar estrategias para analizar un texto leído, realizando inferencias y formulando hipótesis sobre su significado, detallando su estructura y subrayando las ideas principales y secundarias, señalar las palabras clave para producir esquemas a partir de los mismos, apoyándose en mapas conceptuales o esquemas de llaves que faciliten la mejora de la interpretación de la información.</t>
  </si>
  <si>
    <t>Seleccionar y utilizar información científica obtenida en diferentes soportes para su uso en investigaciones y tareas propuestas, de tipo individual o grupal y comunicar los resultados.</t>
  </si>
  <si>
    <t>Planificar y escribir textos propios en diferentes soportes respetando las normas de escritura, ajustándose a las diferentes realidades comunicativas, empleando estrategias de búsqueda de información y organización de ideas, utilizando las TIC para investigar eficientemente y presentar sus creaciones, mediante proyectos realizados a nivel individual o en pequeño grupo, cuidando su presentación y empleando el diccionario en diversos soportes para clarificar el significado, uso y la ortografía de las palabras.</t>
  </si>
  <si>
    <t>Mejorar y mostrar interés por el uso de la lengua desarrollando la creatividad y la estética en sus producciones escritas, fomentando un pensamiento crítico y evitando un lenguaje discriminatorio.</t>
  </si>
  <si>
    <t>Aplicar los conocimientos de las categorías gramaticales al discurso o redacciones propuestas (lectura, audición colectiva, recitado, dramatizaciones, etc.) generando palabras y adecuando su expresión al tiempo verbal, al vocabulario y al contexto en el que se emplea, utilizando el diccionario y aplicando las normas ortográficas para mejorar sus producciones y favorecer una comunicación más eficaz.</t>
  </si>
  <si>
    <t>Conocer la variedad lingüística de España y las variedades del dialecto andaluz, mostrando respeto y valorando su riqueza idiomática.</t>
  </si>
  <si>
    <t>Conocer y crear textos literarios con sentido estético y creatividad tales como refranes, cantinelas, poemas y otras manifestaciones de la cultura popular , aplicándolos a su situación personal, comentando su validez histórica y los recursos estilísticos que contengan, representando posteriormente dramatizaciones de dichos textos, pequeñas obras teatrales, de producciones propias o de los compañeros, utilizando los recursos básicos.</t>
  </si>
  <si>
    <t>En un contexto de resolución de problemas sencillos, anticipar una solución razonable y buscar los procedimientos matemáticos más adecuado para abordar el proceso de resolución. Valorar las diferentes estrategias y perseverar en la búsqueda de datos y soluciones precisas, tanto en la formulación como en la resolución de un problema. Expresar de forma ordenada y clara, oralmente y por escrito, el proceso seguido en la resolución de problemas.</t>
  </si>
  <si>
    <t>Resolver y formular investigaciones matemáticas y proyectos de trabajos referidos a números, cálculos, medidas, geometría y tratamiento de la información aplicando el método científico, utilizando diferentes estrategias, colaborando activamente en equipo y comunicando oralmente y por escrito el proceso desarrollado. Elaborar informes detallando el proceso de investigación, valorando resultados y conclusiones, utilizando medios tecnológicos para la búsqueda de información, registro de datos y elaboración de documentos en el proceso.</t>
  </si>
  <si>
    <t>Desarrollar actitudes personales inherentes al quehacer matemático, planteando la resolución de retos y problemas con precisión, esmero e interés. Reflexionar sobre los procesos, decisiones tomadas y resultados obtenidos, transfiriendo lo aprendiendo a situaciones similares, superando los bloqueos e inseguridades ante la resolución de situaciones desconocidas.</t>
  </si>
  <si>
    <t>Leer, escribir y ordenar en textos numéricos académicos y de la vida cotidiana distintos tipos de números (naturales, enteros, fracciones y decimales hasta las centésimas), utilizando razonamientos apropiados e interpretando el valor de posición de cada una de sus cifras.</t>
  </si>
  <si>
    <t>Realizar, en situaciones de resolución de problemas, operaciones y cálculos numéricos sencillos, exactos y aproximados, con números naturales y decimales hasta las centésimas, utilizando diferentes procedimientos mentales y algorítmicos y la calculadora.</t>
  </si>
  <si>
    <t>Utilizar los números naturales, decimales, fraccionarios y los porcentajes sencillos para interpretar e intercambiar información en contextos de la vida cotidiana, utilizando sus equivalencias para realizar cálculos sencillos y resolver problemas.</t>
  </si>
  <si>
    <t>Seleccionar instrumentos y unidades de medida usuales para realizar mediciones, haciendo previamente estimaciones y expresando con precisión medidas de longitud, superficie, peso, masa, capacidad, volumen y tiempo en contextos reales, explicando el proceso seguido oralmente y por escrito.</t>
  </si>
  <si>
    <t>Operar con diferentes medidas del contexto real.</t>
  </si>
  <si>
    <t>Conocer el sistema sexagesimal para realizar cálculos con medidas angulares, explicando oralmente y por escrito el proceso seguido y la estrategia utilizada.</t>
  </si>
  <si>
    <t>Interpretar, describir y elaborar representaciones espaciales de la vida cotidiana (croquis, planos, maquetas¿) utilizando las nociones geométricas básicas (situación, movimiento, paralelismo, perpendicularidad, escala, simetría, perímetro y superficie).</t>
  </si>
  <si>
    <t>Conocer, describir sus elementos básicos, clasificar según diversos criterios y reproducir las figuras planas: cuadrado, rectángulo, romboide, triángulo, trapecio, rombo y círculo, relacionándolas con elementos del contexto real.</t>
  </si>
  <si>
    <t>Conocer los poliedros, prismas, pirámides, conos, cilindros y esferas y sus elementos básicos, aplicando el conocimiento de sus características para la clasificación de cuerpos geométricos.</t>
  </si>
  <si>
    <t>Comprender el método de cálculo del perímetro y el área de paralelogramos, triángulos, trapecios y rombos. Calcular el perímetro y el área de estas figuras planas en situaciones de la vida cotidiana.</t>
  </si>
  <si>
    <t>Leer e interpretar, recoger y registrar una información cuantificable en situaciones familiares del contexto social, utilizando y elaborando algunos recursos sencillos de representación gráfica: tablas de datos, diagramas de barras, diagramas lineales, diagramas poligonales y sectoriales, comunicando la información oralmente y por escrito.</t>
  </si>
  <si>
    <t>MAT15</t>
  </si>
  <si>
    <t>Observar y constatar, en situaciones de la vida cotidiana, que hay sucesos imposibles, sucesos que con casi toda seguridad se producen, o que se repiten, siendo más o menos probable esta repetición, hacer estimaciones basadas en la experiencia sobre el resultado (posible, imposible, seguro, más o menos probable) de situaciones en las que intervenga el azar y comprobar dicho resultado.</t>
  </si>
  <si>
    <t>INGLÉS (primer idioma)</t>
  </si>
  <si>
    <t>Comprender y distinguir estructuras simples y léxico de uso habitual, articulados con claridad y transmitidos oralmente o por medios técnicos, tales como anuncios, programas de radio y televisión, etc, sobre temáticas conocidas en contextos cotidianos relacionados con la propia experiencia, necesidades e intereses, siempre que las condiciones acústicas sean buenas y no distorsione el mensaje, se pueda volver a escuchar o pedir confirmación.</t>
  </si>
  <si>
    <t>Conocer y saber utilizar las estrategias más adecuadas para la comprensión del sentido general de mensajes, anuncios publicitarios, instrucciones, indicaciones más complejas en momentos distintos: en una estación, en un restaurante, en un supermercado...</t>
  </si>
  <si>
    <t>Identificar y distinguir las funciones comunicativas principales de un texto y conversación cotidiana comprendiendo aspectos socioculturales y sociolingüísticos concretos y significativos para aplicarlos en la mejora de la comprensión de mensajes en distintos ámbitos de la vida cotidiana, las relaciones interpersonales y convenciones sociales en contextos diversos: en un supermercado, en el cine, en la estación, identificando el uso de patrones de entonación básicos.</t>
  </si>
  <si>
    <t>Comprender y reconocer las estructuras sintácticas básicas a la vez que un repertorio de léxico frecuente relacionado con temas de la vida diaria y escolar, y expresa intereses, necesidades y experiencias en diferentes contextos, infiriendo el significado del nuevo léxico a través del contexto en el que aparece.</t>
  </si>
  <si>
    <t>Comprender la idea principal de mensajes oídos, reconociendo patrones sonoros, acentuales, rítmicos y de entonación básicos y apoyándose en materiales audiovisuales diversos sobre temas cotidianos.</t>
  </si>
  <si>
    <t>Participar en conversaciones cara a cara o por medios tecnológicos para intercambiar información, aplicando las estrategias básicas y conocimientos sociolingüísticos y socioculturales para producir monólogos y diálogos, breves y sencillos, utilizando un repertorio de expresiones memorizadas y fórmulas trabajadas previamente; así como respetando las convenciones comunicativas elementales para intercambiar información en distintos contextos, en la consulta médica, entrevistas a los compañeros/as, restaurantes, bancos, etc.</t>
  </si>
  <si>
    <t>Conocer y aplicar las estrategias básicas para producir monólogos y diálogos, breves y sencillos, utilizando un repertorio de expresiones memorizadas y fórmulas trabajadas previamente para describir su rutina diaria, presentar su grupo de música, cantante, libro preferidos, etc.</t>
  </si>
  <si>
    <t>Mantener y concluir una conversación sobre asuntos personales y situaciones cotidianas, articulando con fluidez y con patrones sonoros, acentuales, rítmicos y de entonación básicos para actuar en distintos contextos, una tienda, un supermercado, una agencia de viaje, pudiendo realizar las repeticiones y las pausas para organizar, corregir o reformular lo que se quiere decir.</t>
  </si>
  <si>
    <t>Identificar el sentido general y las ideas principales de un texto breve y sencillo en cualquier formato, lecturas adaptadas, cómics, etc, siempre contextualizado para diferentes contextos de su manejo y con posibilidad de apoyo de cualquier elemento de consulta.</t>
  </si>
  <si>
    <t>Conocer y emplear las estrategias básicas y los conocimientos sobre aspectos culturales y lingüísticos más adecuadas para la comprensión global de distintos tipos de textos propios de su entorno, subrayando la información esencial y los puntos principales, estableciendo convergencias y divergencias respecto a los países anglohablantes.</t>
  </si>
  <si>
    <t>Demostrar comprensión general por la idea fundamental comunicada en una carta, o una descripción sobre sí mismos, la familia, indicación de una cita, etc, perteneciente a un contexto adecuado a su edad y en soportes papel y digital.</t>
  </si>
  <si>
    <t>Comprender estructuras sintácticas dadas, en contextos conocidos y situaciones propias de su entorno para pedir información, mostrar interés, hacer una sugerencia, etc.</t>
  </si>
  <si>
    <t>Reconocer un repertorio limitado de léxico escrito relativo a situaciones cotidianas y temas habituales, diferenciando los signos ortográficos básicos en los textos adaptados a su edad para facilitar su comprensión.</t>
  </si>
  <si>
    <t>Redactar textos cortos y sencillos, como correos electrónicos, cartas, etc, compuestos de frases simples aisladas, en un registro neutro o informal, utilizando con razonable corrección las convenciones ortográficas básicas y los principales signos de puntuación, para hablar de sí mismo, de su entorno más inmediato y de aspectos de su vida cotidiana, en situaciones familiares y predecibles.</t>
  </si>
  <si>
    <t>Conocer y aplicar las estrategias básicas para producir textos escritos breves y sencillos: copiando palabras y frases usuales para realizar las funciones comunicativas que se persiguen.</t>
  </si>
  <si>
    <t>Producir textos escritos teniendo en cuenta aspectos socioculturales y sociolingüísticos básicos junto a las estructuras sintácticas adecuadas, aplicando los conocimientos adquiridos y un vocabulario adaptado a sus propias producciones escritas, sobre temáticas habituales adaptadas al contexto escolar y familiar.</t>
  </si>
  <si>
    <t>Producir textos escritos cumpliendo las funciones comunicativas más frecuentes y aplicando los patrones discursivos básicos: una felicitación, un intercambio de información o un ofrecimiento.</t>
  </si>
  <si>
    <t>CIUDADANÍA</t>
  </si>
  <si>
    <t>EPC1</t>
  </si>
  <si>
    <t>Reflexionar sobre la propia personalidad, identificando las experiencias que han contribuido a conformarla, asociando y valorando las diferencias de cada persona a la hora de expresar los sentimientos y emociones y mostrar una actitud positiva, crítica pero afectiva y de confianza en la resolución de problemas cotidianos.</t>
  </si>
  <si>
    <t>EPC2</t>
  </si>
  <si>
    <t>Identificar sentimientos y emociones de las personas con las que se relaciona, reflexionando potenciando la actitud crítica, autonomía, asertividad, cooperación, comprensión y empatía, haciendo uso del diálogo y la mediación en su vida social y su entorno cercano.</t>
  </si>
  <si>
    <t>EPC3</t>
  </si>
  <si>
    <t>Analizar críticamente las situación de la mujer y del hombre en la sociedad actual, en especial en su entorno cercano, emitiendo juicios y actuando de manera que se asegure la valoración de la igualdad de derechos entre hombres y mujeres, el rechazo a los estereotipos, prejuicios y roles que supongan discriminación y la defensa de una cultura que luche por la igualdad de derechos y de oportunidades tanto en el mundo laboral como a nivel social.</t>
  </si>
  <si>
    <t>EPC4</t>
  </si>
  <si>
    <t>Conocer, asumir y reconocer en su entorno los valores cívicos propios de una sociedad democrática (disposición al diálogo, igualdad, libertad, respeto, solidaridad, justicia, paz, tolerancia, honestidad y honradez), emitiendo juicios críticos sobre las conductas que observa, extrayendo conclusiones de las distintas situaciones y extrapolándolas a su vida personal.</t>
  </si>
  <si>
    <t>EPC5</t>
  </si>
  <si>
    <t>Reconocer la diversidad social argumentando una valoración positiva, mostrando respeto por las costumbres y modos de vida de personas y poblaciones distintas a la propia, especialmente en relación a la cultura romaní. Identificar, analizar, verbalizar o rechazar situaciones de injusticia y/o discriminación conocidas en el entorno o a través de los medios de comunicación, para identificar actitudes de convivencia e igualdad hacia el bienestar y los derechos humanos.</t>
  </si>
  <si>
    <t>EPC6</t>
  </si>
  <si>
    <t>Sentirse miembro de una comunidad, ya sea dentro del ámbito escolar o del social en general, analizando sus dinámicas, aprendiendo las diversas formas de organización y participación ciudadana e interviniendo proactivamente en ella. Favorecer el mutuo entendimiento, la solidaridad y la cohesión social a través de la valoración y escucha activa de las aportaciones propias y ajenas.</t>
  </si>
  <si>
    <t>EPC7</t>
  </si>
  <si>
    <t>Conocer, analizar, valorar y aplicar los principios y valores cívicos establecidos en la Constitución Española y en el Estatuto de Autonomía de Andalucía, así como los derechos y obligaciones que se derivan de la Declaración Internacional de Derechos Humanos y de la Convención sobre los Derechos del Niño, identificando las situaciones en las que estos principios y valores no se respetan, luchando y reflexionando colectivamente por su debido cumplimiento.</t>
  </si>
  <si>
    <t>EPC8</t>
  </si>
  <si>
    <t>Identificar las señas de identidad de Andalucía y España. Desarrollar una conciencia ciudadana que le capacite para tener actitudes de cuidado del patrimonio de su comunidad, entendiendo la importancia de los servicios públicos y de su mantenimiento a través de los impuestos.</t>
  </si>
  <si>
    <t>RELIGIÓN 5º</t>
  </si>
  <si>
    <t>Reconocer y estimar que Dios ha creado a la persona humana con deseo de bien.</t>
  </si>
  <si>
    <t>Esforzarse por identificar que la adhesión al bien genera felicidad.</t>
  </si>
  <si>
    <t>Interpretar el significado de la Alianza de Dios con el pueblo.</t>
  </si>
  <si>
    <t>Comprender y respetar las características del pueblo que Dios quiere contenidas en el decálogo.</t>
  </si>
  <si>
    <t>Distinguir y memorizar los distintos tipos de libros del Antiguo y Nuevo Testamento.</t>
  </si>
  <si>
    <t>Explicar los diferentes autores y momentos de la historia en que se compuso la Biblia.</t>
  </si>
  <si>
    <t>Reconocer en relatos evangélicos el cambio que genera el encuentro con Jesús.</t>
  </si>
  <si>
    <t>Conocer e Interpretar el significado de los milagros de Jesús como acción de Dios.</t>
  </si>
  <si>
    <t>Comprender que Dios rescata a Jesús de la muerte.</t>
  </si>
  <si>
    <t>Conocer y respetar la composición de la Iglesia.</t>
  </si>
  <si>
    <t>Identificar el vínculo que existe entre la Última Cena y la pasión, muerte y resurrección de Cristo.</t>
  </si>
  <si>
    <t>Analizar la actitud con la que se enfrenta a sus propios desafíos. Revisar el concepto que tiene de sí mismo y comprobar que pone en juego valores de respeto, compromiso y dignidad hacia uno mismo y hacia los demás, asumiendo las consecuencias de sus acciones y palabras y reestructurando todo aquello que no coincida con su estilo de vida personal.</t>
  </si>
  <si>
    <t>Diseñar y planear una serie de propuestas personales, y creativas para contribuir al logro de los objetivos individuales y compartidos, participando en los trabajos de equipo con autonomía, seguridad, responsabilidad y confianza en los demás; identificando los problemas sociales y cívicos existentes y desarrollando al máximo todas su posibilidades y competencias con la finalidad de solventarlos.</t>
  </si>
  <si>
    <t>Reconocer, analizar críticamente y estructurar los sentimientos y emociones, las maneras de ser y el tipo de pensamientos que pone en marcha a la hora de enfrentarse a las distintas situaciones y problemas de su vida diaria, demostrando autocontrol, gestión positiva de los sentimientos y capacidad para tomar decisiones de manera efectiva e independiente, para rediseñarse cognitiva y conductualmente y para enfrentarse y superar los miedos, fracasos y situaciones límites con flexibilidad y seguridad en sí mismo y en los demás.</t>
  </si>
  <si>
    <t>Utilizar el diálogo y la comunicación no verbal para compartir puntos de vista y sentimientos y mejorar la interacción social en el aula, utilizando correctamente estrategias de escucha activa, realizando inferencias que le permitan una comunicación más fácil y respetuosa con su interlocutor y relacionando ideas y opiniones para crear un pensamiento compartido.</t>
  </si>
  <si>
    <t>Ejecutar proyectos grupales y escuchar las aportaciones de los demás activamente, poniéndose en el lugar del que habla para interpretar y dar sentido a lo que oye de manera que interaccione con los demás con empatía, contribuyendo a la cohesión de los grupos en los que participa. Expresar y defender sus propias ideas y opiniones utilizando un lenguaje positivo y autoafirmándose con tranquilidad y respeto.</t>
  </si>
  <si>
    <t>Revisar y diseñar nuevas maneras de ser y de actuar a la hora de participar activamente en las dinámicas de los grupos sociales a los que pertenece, para asegurar el establecimiento de interacciones basadas en la tolerancia, el respeto, la cooperación y la aceptación. Analizar críticamente las diferencias existentes entre los diferentes miembros que conforman los grupos sociales en los que se integran, detectando, reflexionando y razonando sobre los prejuicios existentes y las consecuencias de dichos prejuicios en el clima del grupo y directamente en las personas que los sufren.</t>
  </si>
  <si>
    <t>Resolver problemas con actitudes manifiestas de colaboración positiva y altruismo, compartiendo puntos de vista, valorando conductas solidarias y poniendo en práctica trabajo en equipo como estrategia colaborativa.</t>
  </si>
  <si>
    <t>Participar activamente en la realización de las normas de la comunidad educativa desde el respeto, realizando a partir de ellas juicios sociales sobre situaciones escolares y aplicando un sistema de valores personales basados a su vez en valores universales y conocer y aplicar las fases de mediación para hacer del conflicto una oportunidad de encontrar sentido a la responsabilidad y justicia social.</t>
  </si>
  <si>
    <t>Valorar y reflexionar, a partir del conocimiento de la Declaración de Derechos, sobre la no discriminación por razones diversas (raza, religión, o cualquier otra) así como conocer los Derechos del Niño y la correlación de derechos y deberes de ambos documentos dentro de un contexto social, destacando la igualdad de hombres y mujeres y su concreción en la corresponsabilidad en tareas domésticas y cuidado de la familia.</t>
  </si>
  <si>
    <t>Construir y aplicar valores personales propios a partir de los derechos y deberes constitucionales, en base a la valoración del sistema democrático y reconocer los símbolos de identidad nacional y autonómica como identificativos de nuestra sociedad.</t>
  </si>
  <si>
    <t>Comprender y valorar la contribución y cuidado que todos debemos a los servicios públicos, así como valorar el patrimonio cultural y natural analizando y promoviendo medidas para su conservación y mejora, con especial hincapié en el uso responsable y sostenible de diferentes fuentes de energías y con una actitud crítica hacia los acontecimientos que lo modifican.</t>
  </si>
  <si>
    <t>Establecer un planteamiento que posibilite poner en práctica medidas de primeros auxilios en situaciones de emergencias, así como implementar medidas de seguridad en el uso de las nuevas tecnologías y de forma muy destacada en la seguridad vial, para llegar a promover iniciativas y alternativas personales para la prevención de accidentes de tráfico.</t>
  </si>
  <si>
    <t>6º DE PRIMARIA</t>
  </si>
  <si>
    <t>ARTÍSTICA</t>
  </si>
  <si>
    <t>CULTURA DIGITAL</t>
  </si>
  <si>
    <t>CPD1</t>
  </si>
  <si>
    <t>Reconocer las características de la sociedad del conocimiento en la que viven y valorar las posibilidades y limitaciones que ofrece la cultura digital</t>
  </si>
  <si>
    <t>CPD2</t>
  </si>
  <si>
    <t>Localizar información en distintos formatos utilizando palabras clave en buscadores y hacer selecciones adecuadas para incluirlas en actividades educativas.</t>
  </si>
  <si>
    <t>CPD3</t>
  </si>
  <si>
    <t>Conocer diferentes tipos de aplicaciones para comunicarse y servicios en la red, utilizándolos adecuadamente y respetando las normas básicas de comportamiento y el derecho de autor.</t>
  </si>
  <si>
    <t>CPD4</t>
  </si>
  <si>
    <t>Utilizar los medios digitales para colaborar con otros en el desarrollo de sus tareas educativas, compartiendo contenidos y recursos de distinto formato en entornos de trabajo virtuales, respetando las prácticas de citación y referencia.</t>
  </si>
  <si>
    <t>CPD5</t>
  </si>
  <si>
    <t>Conocer que su identidad digital la conforman los datos que aporta cuando utiliza medios digitales y valorar la importancia de gestionar dicha identidad digital de forma adecuada, segura y responsable.</t>
  </si>
  <si>
    <t>CPD6</t>
  </si>
  <si>
    <t>Detectar y evitar los riesgos generales para la salud física y el bienestar psicológico del mal uso de los medios digitales.</t>
  </si>
  <si>
    <t>CPD7</t>
  </si>
  <si>
    <t>Buscar y seleccionar aplicaciones, herramientas y recursos digitales para atender necesidades de aprendizaje y resolver tareas relacionadas con el trabajo habitual, buscando soluciones alternativas e innovadoras que faciliten el aprendizaje.</t>
  </si>
  <si>
    <t>RELIGIÓN 6º</t>
  </si>
  <si>
    <t>Evaluar circunstancias que manifiestan la imposibilidad de la naturaleza humana para alcanzar la plenitud.</t>
  </si>
  <si>
    <t>Reconocer y aceptar la necesidad de un Salvador para ser feliz.</t>
  </si>
  <si>
    <t>Interpretar signos, en distintas culturas, que evidencian que la plenitud humana se alcanza en la relación con Dios.</t>
  </si>
  <si>
    <t>Reconocer que la relación con Dios hace a la persona más humana.</t>
  </si>
  <si>
    <t>Descubrir y apreciar la riqueza de los textos sapienciales en la historia.</t>
  </si>
  <si>
    <t>Distinguir que a través Jesús encontramos a Dios.</t>
  </si>
  <si>
    <t>Esforzarse por comprender que Jesús tiene que vencer obstáculos externos para realizar la voluntad de Dios.</t>
  </si>
  <si>
    <t>Comprender que la misión de Jesús continua en la Iglesia.</t>
  </si>
  <si>
    <t>Diferenciar la aportación de los sacramentos de servicio a la misión de la Iglesia.</t>
  </si>
  <si>
    <t>Identificar los rasgos del tiempo litúrgico de la Pascua.</t>
  </si>
  <si>
    <t>Reconocer y valorar el cambio de vida generado por el encuentro con el Resucitado.</t>
  </si>
</sst>
</file>

<file path=xl/styles.xml><?xml version="1.0" encoding="utf-8"?>
<styleSheet xmlns="http://schemas.openxmlformats.org/spreadsheetml/2006/main">
  <numFmts count="3">
    <numFmt numFmtId="164" formatCode="GENERAL"/>
    <numFmt numFmtId="165" formatCode="GENERAL"/>
    <numFmt numFmtId="166" formatCode="0.0000"/>
  </numFmts>
  <fonts count="11">
    <font>
      <sz val="10"/>
      <name val="arial"/>
      <family val="2"/>
    </font>
    <font>
      <sz val="10"/>
      <name val="Arial"/>
      <family val="0"/>
    </font>
    <font>
      <sz val="10"/>
      <color indexed="8"/>
      <name val="Arial"/>
      <family val="2"/>
    </font>
    <font>
      <b/>
      <sz val="14"/>
      <color indexed="8"/>
      <name val="Arial"/>
      <family val="2"/>
    </font>
    <font>
      <b/>
      <sz val="11"/>
      <color indexed="9"/>
      <name val="Arial"/>
      <family val="2"/>
    </font>
    <font>
      <sz val="11"/>
      <color indexed="9"/>
      <name val="Arial"/>
      <family val="2"/>
    </font>
    <font>
      <b/>
      <sz val="11"/>
      <color indexed="8"/>
      <name val="Calibri"/>
      <family val="2"/>
    </font>
    <font>
      <b/>
      <sz val="11"/>
      <color indexed="8"/>
      <name val="Arial"/>
      <family val="2"/>
    </font>
    <font>
      <b/>
      <sz val="8"/>
      <color indexed="8"/>
      <name val="Arial"/>
      <family val="2"/>
    </font>
    <font>
      <sz val="11"/>
      <color indexed="8"/>
      <name val="Arial"/>
      <family val="2"/>
    </font>
    <font>
      <sz val="11"/>
      <color indexed="8"/>
      <name val="Calibri"/>
      <family val="2"/>
    </font>
  </fonts>
  <fills count="16">
    <fill>
      <patternFill/>
    </fill>
    <fill>
      <patternFill patternType="gray125"/>
    </fill>
    <fill>
      <patternFill patternType="solid">
        <fgColor indexed="9"/>
        <bgColor indexed="64"/>
      </patternFill>
    </fill>
    <fill>
      <patternFill patternType="solid">
        <fgColor indexed="17"/>
        <bgColor indexed="64"/>
      </patternFill>
    </fill>
    <fill>
      <patternFill patternType="solid">
        <fgColor indexed="13"/>
        <bgColor indexed="64"/>
      </patternFill>
    </fill>
    <fill>
      <patternFill patternType="solid">
        <fgColor indexed="27"/>
        <bgColor indexed="64"/>
      </patternFill>
    </fill>
    <fill>
      <patternFill patternType="solid">
        <fgColor indexed="54"/>
        <bgColor indexed="64"/>
      </patternFill>
    </fill>
    <fill>
      <patternFill patternType="solid">
        <fgColor indexed="52"/>
        <bgColor indexed="64"/>
      </patternFill>
    </fill>
    <fill>
      <patternFill patternType="solid">
        <fgColor indexed="10"/>
        <bgColor indexed="64"/>
      </patternFill>
    </fill>
    <fill>
      <patternFill patternType="solid">
        <fgColor indexed="30"/>
        <bgColor indexed="64"/>
      </patternFill>
    </fill>
    <fill>
      <patternFill patternType="solid">
        <fgColor indexed="14"/>
        <bgColor indexed="64"/>
      </patternFill>
    </fill>
    <fill>
      <patternFill patternType="solid">
        <fgColor indexed="62"/>
        <bgColor indexed="64"/>
      </patternFill>
    </fill>
    <fill>
      <patternFill patternType="solid">
        <fgColor indexed="44"/>
        <bgColor indexed="64"/>
      </patternFill>
    </fill>
    <fill>
      <patternFill patternType="solid">
        <fgColor indexed="26"/>
        <bgColor indexed="64"/>
      </patternFill>
    </fill>
    <fill>
      <patternFill patternType="solid">
        <fgColor indexed="19"/>
        <bgColor indexed="64"/>
      </patternFill>
    </fill>
    <fill>
      <patternFill patternType="solid">
        <fgColor indexed="51"/>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80">
    <xf numFmtId="164" fontId="0" fillId="0" borderId="0" xfId="0" applyAlignment="1">
      <alignment/>
    </xf>
    <xf numFmtId="164" fontId="2" fillId="0" borderId="0" xfId="20">
      <alignment/>
      <protection/>
    </xf>
    <xf numFmtId="164" fontId="3" fillId="2" borderId="1" xfId="20" applyFont="1" applyFill="1" applyBorder="1" applyAlignment="1">
      <alignment horizontal="center" vertical="center"/>
      <protection/>
    </xf>
    <xf numFmtId="164" fontId="4" fillId="3" borderId="0" xfId="20" applyFont="1" applyFill="1" applyAlignment="1">
      <alignment horizontal="left" vertical="center"/>
      <protection/>
    </xf>
    <xf numFmtId="164" fontId="5" fillId="3" borderId="0" xfId="20" applyFont="1" applyFill="1" applyAlignment="1">
      <alignment horizontal="left" vertical="center"/>
      <protection/>
    </xf>
    <xf numFmtId="166" fontId="6" fillId="4" borderId="0" xfId="20" applyNumberFormat="1" applyFont="1" applyFill="1" applyAlignment="1">
      <alignment horizontal="center" vertical="center" wrapText="1"/>
      <protection/>
    </xf>
    <xf numFmtId="164" fontId="7" fillId="2" borderId="0" xfId="20" applyFont="1" applyFill="1" applyAlignment="1">
      <alignment horizontal="center" vertical="center"/>
      <protection/>
    </xf>
    <xf numFmtId="164" fontId="8" fillId="0" borderId="2" xfId="20" applyFont="1" applyBorder="1" applyAlignment="1">
      <alignment horizontal="right" wrapText="1"/>
      <protection/>
    </xf>
    <xf numFmtId="164" fontId="9" fillId="5" borderId="0" xfId="20" applyFont="1" applyFill="1" applyAlignment="1">
      <alignment horizontal="center" vertical="center"/>
      <protection/>
    </xf>
    <xf numFmtId="164" fontId="9" fillId="5" borderId="0" xfId="20" applyFont="1" applyFill="1" applyAlignment="1">
      <alignment horizontal="left" vertical="center"/>
      <protection/>
    </xf>
    <xf numFmtId="166" fontId="10" fillId="0" borderId="0" xfId="20" applyNumberFormat="1" applyFont="1" applyAlignment="1">
      <alignment horizontal="right"/>
      <protection/>
    </xf>
    <xf numFmtId="164" fontId="10" fillId="2" borderId="0" xfId="20" applyFont="1" applyFill="1" applyAlignment="1">
      <alignment horizontal="right"/>
      <protection/>
    </xf>
    <xf numFmtId="164" fontId="9" fillId="0" borderId="3" xfId="20" applyFont="1" applyBorder="1" applyAlignment="1">
      <alignment horizontal="right" vertical="center"/>
      <protection/>
    </xf>
    <xf numFmtId="164" fontId="9" fillId="2" borderId="0" xfId="20" applyFont="1" applyFill="1" applyAlignment="1">
      <alignment horizontal="center" vertical="center"/>
      <protection/>
    </xf>
    <xf numFmtId="164" fontId="9" fillId="2" borderId="0" xfId="20" applyFont="1" applyFill="1" applyAlignment="1">
      <alignment horizontal="left" vertical="center"/>
      <protection/>
    </xf>
    <xf numFmtId="164" fontId="8" fillId="0" borderId="2" xfId="20" applyFont="1" applyBorder="1" applyAlignment="1">
      <alignment horizontal="right"/>
      <protection/>
    </xf>
    <xf numFmtId="164" fontId="10" fillId="0" borderId="3" xfId="20" applyFont="1" applyBorder="1" applyAlignment="1">
      <alignment horizontal="right" vertical="center"/>
      <protection/>
    </xf>
    <xf numFmtId="164" fontId="7" fillId="0" borderId="2" xfId="20" applyFont="1" applyBorder="1" applyAlignment="1">
      <alignment horizontal="right" vertical="center"/>
      <protection/>
    </xf>
    <xf numFmtId="166" fontId="9" fillId="0" borderId="3" xfId="20" applyNumberFormat="1" applyFont="1" applyBorder="1" applyAlignment="1">
      <alignment horizontal="right" vertical="center"/>
      <protection/>
    </xf>
    <xf numFmtId="164" fontId="9" fillId="0" borderId="0" xfId="20" applyFont="1" applyAlignment="1">
      <alignment vertical="center"/>
      <protection/>
    </xf>
    <xf numFmtId="164" fontId="9" fillId="0" borderId="0" xfId="20" applyFont="1" applyAlignment="1">
      <alignment horizontal="center" vertical="center"/>
      <protection/>
    </xf>
    <xf numFmtId="164" fontId="9" fillId="0" borderId="0" xfId="20" applyFont="1" applyAlignment="1">
      <alignment horizontal="left" vertical="center"/>
      <protection/>
    </xf>
    <xf numFmtId="166" fontId="9" fillId="0" borderId="0" xfId="20" applyNumberFormat="1" applyFont="1" applyAlignment="1">
      <alignment vertical="center"/>
      <protection/>
    </xf>
    <xf numFmtId="164" fontId="4" fillId="6" borderId="0" xfId="20" applyFont="1" applyFill="1" applyAlignment="1">
      <alignment horizontal="left" vertical="center"/>
      <protection/>
    </xf>
    <xf numFmtId="164" fontId="9" fillId="5" borderId="0" xfId="20" applyFont="1" applyFill="1" applyAlignment="1">
      <alignment horizontal="center"/>
      <protection/>
    </xf>
    <xf numFmtId="164" fontId="9" fillId="0" borderId="3" xfId="20" applyFont="1" applyBorder="1" applyAlignment="1">
      <alignment vertical="center"/>
      <protection/>
    </xf>
    <xf numFmtId="164" fontId="9" fillId="2" borderId="0" xfId="20" applyFont="1" applyFill="1" applyAlignment="1">
      <alignment horizontal="center"/>
      <protection/>
    </xf>
    <xf numFmtId="166" fontId="9" fillId="0" borderId="3" xfId="20" applyNumberFormat="1" applyFont="1" applyBorder="1" applyAlignment="1">
      <alignment vertical="center"/>
      <protection/>
    </xf>
    <xf numFmtId="164" fontId="4" fillId="7" borderId="0" xfId="20" applyFont="1" applyFill="1" applyAlignment="1">
      <alignment horizontal="left" vertical="center"/>
      <protection/>
    </xf>
    <xf numFmtId="164" fontId="7" fillId="0" borderId="2" xfId="20" applyFont="1" applyBorder="1" applyAlignment="1">
      <alignment horizontal="center"/>
      <protection/>
    </xf>
    <xf numFmtId="164" fontId="9" fillId="4" borderId="3" xfId="20" applyFont="1" applyFill="1" applyBorder="1" applyAlignment="1">
      <alignment/>
      <protection/>
    </xf>
    <xf numFmtId="164" fontId="7" fillId="0" borderId="2" xfId="20" applyFont="1" applyBorder="1" applyAlignment="1">
      <alignment horizontal="center" vertical="center"/>
      <protection/>
    </xf>
    <xf numFmtId="164" fontId="7" fillId="4" borderId="0" xfId="20" applyFont="1" applyFill="1" applyAlignment="1">
      <alignment horizontal="left" vertical="center"/>
      <protection/>
    </xf>
    <xf numFmtId="164" fontId="4" fillId="8" borderId="0" xfId="20" applyFont="1" applyFill="1" applyAlignment="1">
      <alignment horizontal="left" vertical="center"/>
      <protection/>
    </xf>
    <xf numFmtId="164" fontId="4" fillId="9" borderId="0" xfId="20" applyFont="1" applyFill="1" applyAlignment="1">
      <alignment horizontal="left" vertical="center"/>
      <protection/>
    </xf>
    <xf numFmtId="164" fontId="4" fillId="10" borderId="0" xfId="20" applyFont="1" applyFill="1" applyAlignment="1">
      <alignment horizontal="left" vertical="center"/>
      <protection/>
    </xf>
    <xf numFmtId="164" fontId="4" fillId="11" borderId="0" xfId="20" applyFont="1" applyFill="1" applyAlignment="1">
      <alignment horizontal="left" vertical="center"/>
      <protection/>
    </xf>
    <xf numFmtId="164" fontId="7" fillId="12" borderId="0" xfId="20" applyFont="1" applyFill="1" applyAlignment="1">
      <alignment horizontal="left" vertical="center"/>
      <protection/>
    </xf>
    <xf numFmtId="164" fontId="8" fillId="2" borderId="2" xfId="20" applyFont="1" applyFill="1" applyBorder="1" applyAlignment="1">
      <alignment horizontal="right" wrapText="1"/>
      <protection/>
    </xf>
    <xf numFmtId="164" fontId="9" fillId="2" borderId="3" xfId="20" applyFont="1" applyFill="1" applyBorder="1" applyAlignment="1">
      <alignment horizontal="right" vertical="center"/>
      <protection/>
    </xf>
    <xf numFmtId="164" fontId="8" fillId="2" borderId="2" xfId="20" applyFont="1" applyFill="1" applyBorder="1" applyAlignment="1">
      <alignment horizontal="right"/>
      <protection/>
    </xf>
    <xf numFmtId="164" fontId="10" fillId="2" borderId="3" xfId="20" applyFont="1" applyFill="1" applyBorder="1" applyAlignment="1">
      <alignment horizontal="right" vertical="center"/>
      <protection/>
    </xf>
    <xf numFmtId="164" fontId="7" fillId="2" borderId="2" xfId="20" applyFont="1" applyFill="1" applyBorder="1" applyAlignment="1">
      <alignment horizontal="right" vertical="center"/>
      <protection/>
    </xf>
    <xf numFmtId="166" fontId="9" fillId="2" borderId="3" xfId="20" applyNumberFormat="1" applyFont="1" applyFill="1" applyBorder="1" applyAlignment="1">
      <alignment horizontal="right" vertical="center"/>
      <protection/>
    </xf>
    <xf numFmtId="164" fontId="9" fillId="2" borderId="0" xfId="20" applyFont="1" applyFill="1" applyAlignment="1">
      <alignment vertical="center"/>
      <protection/>
    </xf>
    <xf numFmtId="164" fontId="9" fillId="2" borderId="3" xfId="20" applyFont="1" applyFill="1" applyBorder="1" applyAlignment="1">
      <alignment vertical="center"/>
      <protection/>
    </xf>
    <xf numFmtId="166" fontId="9" fillId="2" borderId="3" xfId="20" applyNumberFormat="1" applyFont="1" applyFill="1" applyBorder="1" applyAlignment="1">
      <alignment vertical="center"/>
      <protection/>
    </xf>
    <xf numFmtId="164" fontId="9" fillId="2" borderId="0" xfId="20" applyFont="1" applyFill="1">
      <alignment/>
      <protection/>
    </xf>
    <xf numFmtId="164" fontId="4" fillId="3" borderId="0" xfId="20" applyFont="1" applyFill="1" applyAlignment="1">
      <alignment vertical="center"/>
      <protection/>
    </xf>
    <xf numFmtId="166" fontId="9" fillId="0" borderId="0" xfId="20" applyNumberFormat="1" applyFont="1">
      <alignment/>
      <protection/>
    </xf>
    <xf numFmtId="164" fontId="4" fillId="6" borderId="0" xfId="20" applyFont="1" applyFill="1" applyAlignment="1">
      <alignment vertical="center"/>
      <protection/>
    </xf>
    <xf numFmtId="164" fontId="4" fillId="7" borderId="0" xfId="20" applyFont="1" applyFill="1" applyAlignment="1">
      <alignment vertical="center"/>
      <protection/>
    </xf>
    <xf numFmtId="166" fontId="6" fillId="4" borderId="0" xfId="20" applyNumberFormat="1" applyFont="1" applyFill="1" applyAlignment="1">
      <alignment horizontal="center" wrapText="1"/>
      <protection/>
    </xf>
    <xf numFmtId="164" fontId="7" fillId="2" borderId="4" xfId="20" applyFont="1" applyFill="1" applyBorder="1" applyAlignment="1">
      <alignment horizontal="center"/>
      <protection/>
    </xf>
    <xf numFmtId="164" fontId="7" fillId="0" borderId="5" xfId="20" applyFont="1" applyBorder="1" applyAlignment="1">
      <alignment horizontal="center"/>
      <protection/>
    </xf>
    <xf numFmtId="166" fontId="10" fillId="2" borderId="0" xfId="20" applyNumberFormat="1" applyFont="1" applyFill="1" applyAlignment="1">
      <alignment horizontal="right"/>
      <protection/>
    </xf>
    <xf numFmtId="164" fontId="9" fillId="2" borderId="4" xfId="20" applyFont="1" applyFill="1" applyBorder="1">
      <alignment/>
      <protection/>
    </xf>
    <xf numFmtId="164" fontId="9" fillId="4" borderId="6" xfId="20" applyFont="1" applyFill="1" applyBorder="1" applyAlignment="1">
      <alignment horizontal="right"/>
      <protection/>
    </xf>
    <xf numFmtId="166" fontId="10" fillId="13" borderId="0" xfId="20" applyNumberFormat="1" applyFont="1" applyFill="1" applyAlignment="1">
      <alignment horizontal="right"/>
      <protection/>
    </xf>
    <xf numFmtId="164" fontId="8" fillId="0" borderId="4" xfId="20" applyFont="1" applyBorder="1" applyAlignment="1">
      <alignment horizontal="right" wrapText="1"/>
      <protection/>
    </xf>
    <xf numFmtId="164" fontId="9" fillId="0" borderId="6" xfId="20" applyFont="1" applyBorder="1" applyAlignment="1">
      <alignment horizontal="right"/>
      <protection/>
    </xf>
    <xf numFmtId="164" fontId="8" fillId="0" borderId="4" xfId="20" applyFont="1" applyBorder="1" applyAlignment="1">
      <alignment horizontal="right"/>
      <protection/>
    </xf>
    <xf numFmtId="164" fontId="10" fillId="0" borderId="6" xfId="20" applyFont="1" applyBorder="1" applyAlignment="1">
      <alignment horizontal="right"/>
      <protection/>
    </xf>
    <xf numFmtId="164" fontId="7" fillId="0" borderId="4" xfId="20" applyFont="1" applyBorder="1" applyAlignment="1">
      <alignment horizontal="right"/>
      <protection/>
    </xf>
    <xf numFmtId="166" fontId="9" fillId="0" borderId="6" xfId="20" applyNumberFormat="1" applyFont="1" applyBorder="1" applyAlignment="1">
      <alignment horizontal="right"/>
      <protection/>
    </xf>
    <xf numFmtId="164" fontId="9" fillId="0" borderId="1" xfId="20" applyFont="1" applyBorder="1" applyAlignment="1">
      <alignment/>
      <protection/>
    </xf>
    <xf numFmtId="164" fontId="7" fillId="0" borderId="4" xfId="20" applyFont="1" applyBorder="1" applyAlignment="1">
      <alignment horizontal="center"/>
      <protection/>
    </xf>
    <xf numFmtId="164" fontId="9" fillId="0" borderId="0" xfId="20" applyFont="1">
      <alignment/>
      <protection/>
    </xf>
    <xf numFmtId="164" fontId="9" fillId="2" borderId="0" xfId="20" applyFont="1" applyFill="1" applyAlignment="1">
      <alignment/>
      <protection/>
    </xf>
    <xf numFmtId="164" fontId="7" fillId="4" borderId="0" xfId="20" applyFont="1" applyFill="1" applyAlignment="1">
      <alignment vertical="center"/>
      <protection/>
    </xf>
    <xf numFmtId="164" fontId="4" fillId="8" borderId="0" xfId="20" applyFont="1" applyFill="1" applyAlignment="1">
      <alignment vertical="center"/>
      <protection/>
    </xf>
    <xf numFmtId="164" fontId="4" fillId="9" borderId="0" xfId="20" applyFont="1" applyFill="1" applyAlignment="1">
      <alignment vertical="center"/>
      <protection/>
    </xf>
    <xf numFmtId="164" fontId="4" fillId="10" borderId="0" xfId="20" applyFont="1" applyFill="1" applyAlignment="1">
      <alignment vertical="center"/>
      <protection/>
    </xf>
    <xf numFmtId="164" fontId="4" fillId="14" borderId="0" xfId="20" applyFont="1" applyFill="1" applyAlignment="1">
      <alignment/>
      <protection/>
    </xf>
    <xf numFmtId="164" fontId="4" fillId="14" borderId="0" xfId="20" applyFont="1" applyFill="1" applyAlignment="1">
      <alignment horizontal="left" vertical="center"/>
      <protection/>
    </xf>
    <xf numFmtId="164" fontId="4" fillId="11" borderId="0" xfId="20" applyFont="1" applyFill="1" applyAlignment="1">
      <alignment vertical="center"/>
      <protection/>
    </xf>
    <xf numFmtId="164" fontId="7" fillId="12" borderId="0" xfId="20" applyFont="1" applyFill="1" applyAlignment="1">
      <alignment vertical="center"/>
      <protection/>
    </xf>
    <xf numFmtId="164" fontId="7" fillId="15" borderId="0" xfId="20" applyFont="1" applyFill="1" applyAlignment="1">
      <alignment/>
      <protection/>
    </xf>
    <xf numFmtId="164" fontId="9" fillId="15" borderId="0" xfId="20" applyFont="1" applyFill="1" applyAlignment="1">
      <alignment horizontal="left" vertical="center"/>
      <protection/>
    </xf>
    <xf numFmtId="164" fontId="4" fillId="3" borderId="0" xfId="20" applyFont="1" applyFill="1" applyBorder="1" applyAlignment="1">
      <alignment vertical="center"/>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38761D"/>
      <rgbColor rgb="00000080"/>
      <rgbColor rgb="007F6000"/>
      <rgbColor rgb="00800080"/>
      <rgbColor rgb="00008080"/>
      <rgbColor rgb="00C0C0C0"/>
      <rgbColor rgb="00808080"/>
      <rgbColor rgb="009999FF"/>
      <rgbColor rgb="00993366"/>
      <rgbColor rgb="00F3F3F3"/>
      <rgbColor rgb="00ECEFF2"/>
      <rgbColor rgb="00660066"/>
      <rgbColor rgb="00FF8080"/>
      <rgbColor rgb="001155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4C2F4"/>
      <rgbColor rgb="00FF99CC"/>
      <rgbColor rgb="00CC99FF"/>
      <rgbColor rgb="00FFCC99"/>
      <rgbColor rgb="003366FF"/>
      <rgbColor rgb="0033CCCC"/>
      <rgbColor rgb="0099CC00"/>
      <rgbColor rgb="00F1C232"/>
      <rgbColor rgb="00FF9900"/>
      <rgbColor rgb="00FF6600"/>
      <rgbColor rgb="00674EA7"/>
      <rgbColor rgb="00969696"/>
      <rgbColor rgb="00003366"/>
      <rgbColor rgb="00339966"/>
      <rgbColor rgb="00003300"/>
      <rgbColor rgb="00333300"/>
      <rgbColor rgb="00993300"/>
      <rgbColor rgb="00993366"/>
      <rgbColor rgb="00351C75"/>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9"/>
  <sheetViews>
    <sheetView tabSelected="1" workbookViewId="0" topLeftCell="A1">
      <selection activeCell="A1" sqref="A1"/>
    </sheetView>
  </sheetViews>
  <sheetFormatPr defaultColWidth="13.7109375" defaultRowHeight="15.75" customHeight="1" outlineLevelCol="1"/>
  <cols>
    <col min="1" max="1" width="7.28125" style="1" customWidth="1"/>
    <col min="2" max="2" width="59.00390625" style="1" customWidth="1" outlineLevel="1"/>
    <col min="3" max="3" width="9.140625" style="1" customWidth="1"/>
    <col min="4" max="4" width="9.421875" style="1" customWidth="1"/>
    <col min="5" max="5" width="0" style="1" hidden="1" customWidth="1" outlineLevel="1"/>
    <col min="6" max="16384" width="14.421875" style="1" customWidth="1"/>
  </cols>
  <sheetData>
    <row r="1" spans="1:5" ht="12.75">
      <c r="A1" s="2" t="s">
        <v>0</v>
      </c>
      <c r="B1" s="2"/>
      <c r="C1" s="2"/>
      <c r="D1" s="2"/>
      <c r="E1" s="2"/>
    </row>
    <row r="2" spans="1:5" ht="12.75">
      <c r="A2" s="3" t="s">
        <v>1</v>
      </c>
      <c r="B2" s="4"/>
      <c r="C2" s="5" t="s">
        <v>2</v>
      </c>
      <c r="D2" s="6" t="s">
        <v>3</v>
      </c>
      <c r="E2" s="7" t="s">
        <v>4</v>
      </c>
    </row>
    <row r="3" spans="1:5" ht="12.75">
      <c r="A3" s="8" t="s">
        <v>5</v>
      </c>
      <c r="B3" s="9" t="s">
        <v>6</v>
      </c>
      <c r="C3" s="10">
        <f aca="true" t="shared" si="0" ref="C3:C11">IF(D3=0,(100-$E$3)/$E$5,D3)</f>
        <v>11.11111111111111</v>
      </c>
      <c r="D3" s="11"/>
      <c r="E3" s="12">
        <f>SUM(D3:D11)</f>
        <v>0</v>
      </c>
    </row>
    <row r="4" spans="1:5" ht="12.75">
      <c r="A4" s="13" t="s">
        <v>7</v>
      </c>
      <c r="B4" s="14" t="s">
        <v>8</v>
      </c>
      <c r="C4" s="10">
        <f t="shared" si="0"/>
        <v>11.11111111111111</v>
      </c>
      <c r="D4" s="11"/>
      <c r="E4" s="15" t="s">
        <v>9</v>
      </c>
    </row>
    <row r="5" spans="1:5" ht="12.75">
      <c r="A5" s="8" t="s">
        <v>10</v>
      </c>
      <c r="B5" s="9" t="s">
        <v>11</v>
      </c>
      <c r="C5" s="10">
        <f t="shared" si="0"/>
        <v>11.11111111111111</v>
      </c>
      <c r="D5" s="11"/>
      <c r="E5" s="16">
        <f>COUNTA(A3:A11)-COUNT(D3:D11)</f>
        <v>9</v>
      </c>
    </row>
    <row r="6" spans="1:5" ht="12.75">
      <c r="A6" s="13" t="s">
        <v>12</v>
      </c>
      <c r="B6" s="14" t="s">
        <v>13</v>
      </c>
      <c r="C6" s="10">
        <f t="shared" si="0"/>
        <v>11.11111111111111</v>
      </c>
      <c r="D6" s="11"/>
      <c r="E6" s="17" t="s">
        <v>14</v>
      </c>
    </row>
    <row r="7" spans="1:5" ht="12.75">
      <c r="A7" s="8" t="s">
        <v>15</v>
      </c>
      <c r="B7" s="9" t="s">
        <v>16</v>
      </c>
      <c r="C7" s="10">
        <f t="shared" si="0"/>
        <v>11.11111111111111</v>
      </c>
      <c r="D7" s="11"/>
      <c r="E7" s="18">
        <f>SUM(C3:C11)</f>
        <v>100.00000000000001</v>
      </c>
    </row>
    <row r="8" spans="1:5" ht="12.75">
      <c r="A8" s="13" t="s">
        <v>17</v>
      </c>
      <c r="B8" s="14" t="s">
        <v>18</v>
      </c>
      <c r="C8" s="10">
        <f t="shared" si="0"/>
        <v>11.11111111111111</v>
      </c>
      <c r="D8" s="11"/>
      <c r="E8" s="19"/>
    </row>
    <row r="9" spans="1:5" ht="12.75">
      <c r="A9" s="8" t="s">
        <v>19</v>
      </c>
      <c r="B9" s="9" t="s">
        <v>20</v>
      </c>
      <c r="C9" s="10">
        <f t="shared" si="0"/>
        <v>11.11111111111111</v>
      </c>
      <c r="D9" s="11"/>
      <c r="E9" s="19"/>
    </row>
    <row r="10" spans="1:5" ht="12.75">
      <c r="A10" s="13" t="s">
        <v>21</v>
      </c>
      <c r="B10" s="14" t="s">
        <v>22</v>
      </c>
      <c r="C10" s="10">
        <f t="shared" si="0"/>
        <v>11.11111111111111</v>
      </c>
      <c r="D10" s="11"/>
      <c r="E10" s="19"/>
    </row>
    <row r="11" spans="1:5" ht="12.75">
      <c r="A11" s="8" t="s">
        <v>23</v>
      </c>
      <c r="B11" s="9" t="s">
        <v>24</v>
      </c>
      <c r="C11" s="10">
        <f t="shared" si="0"/>
        <v>11.11111111111111</v>
      </c>
      <c r="D11" s="11"/>
      <c r="E11" s="19"/>
    </row>
    <row r="12" spans="1:5" ht="12.75">
      <c r="A12" s="20"/>
      <c r="B12" s="21"/>
      <c r="C12" s="22"/>
      <c r="D12" s="13"/>
      <c r="E12" s="19"/>
    </row>
    <row r="13" spans="1:5" ht="12.75">
      <c r="A13" s="23" t="s">
        <v>25</v>
      </c>
      <c r="B13" s="23"/>
      <c r="C13" s="5" t="s">
        <v>2</v>
      </c>
      <c r="D13" s="6" t="s">
        <v>3</v>
      </c>
      <c r="E13" s="7" t="s">
        <v>4</v>
      </c>
    </row>
    <row r="14" spans="1:5" ht="12.75">
      <c r="A14" s="24" t="s">
        <v>26</v>
      </c>
      <c r="B14" s="9" t="s">
        <v>27</v>
      </c>
      <c r="C14" s="10">
        <f aca="true" t="shared" si="1" ref="C14:C23">IF(D14=0,(100-$E$14)/$E$16,D14)</f>
        <v>10</v>
      </c>
      <c r="D14" s="11"/>
      <c r="E14" s="25">
        <f>SUM(D14:D23)</f>
        <v>0</v>
      </c>
    </row>
    <row r="15" spans="1:5" ht="12.75">
      <c r="A15" s="26" t="s">
        <v>28</v>
      </c>
      <c r="B15" s="14" t="s">
        <v>29</v>
      </c>
      <c r="C15" s="10">
        <f t="shared" si="1"/>
        <v>10</v>
      </c>
      <c r="D15" s="11"/>
      <c r="E15" s="15" t="s">
        <v>9</v>
      </c>
    </row>
    <row r="16" spans="1:5" ht="12.75">
      <c r="A16" s="24" t="s">
        <v>30</v>
      </c>
      <c r="B16" s="9" t="s">
        <v>31</v>
      </c>
      <c r="C16" s="10">
        <f t="shared" si="1"/>
        <v>10</v>
      </c>
      <c r="D16" s="11"/>
      <c r="E16" s="16">
        <f>COUNTA(A14:A23)-COUNT(D14:D23)</f>
        <v>10</v>
      </c>
    </row>
    <row r="17" spans="1:5" ht="12.75">
      <c r="A17" s="26" t="s">
        <v>32</v>
      </c>
      <c r="B17" s="14" t="s">
        <v>33</v>
      </c>
      <c r="C17" s="10">
        <f t="shared" si="1"/>
        <v>10</v>
      </c>
      <c r="D17" s="11"/>
      <c r="E17" s="17" t="s">
        <v>14</v>
      </c>
    </row>
    <row r="18" spans="1:5" ht="12.75">
      <c r="A18" s="24" t="s">
        <v>34</v>
      </c>
      <c r="B18" s="9" t="s">
        <v>35</v>
      </c>
      <c r="C18" s="10">
        <f t="shared" si="1"/>
        <v>10</v>
      </c>
      <c r="D18" s="11"/>
      <c r="E18" s="27">
        <f>SUM(C14:C23)</f>
        <v>100</v>
      </c>
    </row>
    <row r="19" spans="1:5" ht="12.75">
      <c r="A19" s="26" t="s">
        <v>36</v>
      </c>
      <c r="B19" s="14" t="s">
        <v>37</v>
      </c>
      <c r="C19" s="10">
        <f t="shared" si="1"/>
        <v>10</v>
      </c>
      <c r="D19" s="11"/>
      <c r="E19" s="19"/>
    </row>
    <row r="20" spans="1:5" ht="12.75">
      <c r="A20" s="24" t="s">
        <v>38</v>
      </c>
      <c r="B20" s="9" t="s">
        <v>39</v>
      </c>
      <c r="C20" s="10">
        <f t="shared" si="1"/>
        <v>10</v>
      </c>
      <c r="D20" s="11"/>
      <c r="E20" s="19"/>
    </row>
    <row r="21" spans="1:5" ht="12.75">
      <c r="A21" s="26" t="s">
        <v>40</v>
      </c>
      <c r="B21" s="14" t="s">
        <v>41</v>
      </c>
      <c r="C21" s="10">
        <f t="shared" si="1"/>
        <v>10</v>
      </c>
      <c r="D21" s="11"/>
      <c r="E21" s="19"/>
    </row>
    <row r="22" spans="1:5" ht="12.75">
      <c r="A22" s="24" t="s">
        <v>42</v>
      </c>
      <c r="B22" s="9" t="s">
        <v>43</v>
      </c>
      <c r="C22" s="10">
        <f t="shared" si="1"/>
        <v>10</v>
      </c>
      <c r="D22" s="11"/>
      <c r="E22" s="19"/>
    </row>
    <row r="23" spans="1:5" ht="12.75">
      <c r="A23" s="26" t="s">
        <v>44</v>
      </c>
      <c r="B23" s="14" t="s">
        <v>45</v>
      </c>
      <c r="C23" s="10">
        <f t="shared" si="1"/>
        <v>10</v>
      </c>
      <c r="D23" s="11"/>
      <c r="E23" s="19"/>
    </row>
    <row r="24" spans="1:5" ht="12.75">
      <c r="A24" s="20"/>
      <c r="B24" s="21"/>
      <c r="C24" s="22"/>
      <c r="D24" s="13"/>
      <c r="E24" s="19"/>
    </row>
    <row r="25" spans="1:5" ht="12.75">
      <c r="A25" s="28" t="s">
        <v>46</v>
      </c>
      <c r="B25" s="28"/>
      <c r="C25" s="5" t="s">
        <v>2</v>
      </c>
      <c r="D25" s="6" t="s">
        <v>3</v>
      </c>
      <c r="E25" s="29" t="s">
        <v>47</v>
      </c>
    </row>
    <row r="26" spans="1:5" ht="12.75">
      <c r="A26" s="24" t="s">
        <v>48</v>
      </c>
      <c r="B26" s="9" t="s">
        <v>49</v>
      </c>
      <c r="C26" s="10">
        <f aca="true" t="shared" si="2" ref="C26:C35">IF(D26=0,($E$26-$E$28)/$E$30,D26)</f>
        <v>5</v>
      </c>
      <c r="D26" s="13"/>
      <c r="E26" s="30">
        <v>50</v>
      </c>
    </row>
    <row r="27" spans="1:5" ht="12.75">
      <c r="A27" s="26" t="s">
        <v>50</v>
      </c>
      <c r="B27" s="14" t="s">
        <v>51</v>
      </c>
      <c r="C27" s="10">
        <f t="shared" si="2"/>
        <v>5</v>
      </c>
      <c r="D27" s="13"/>
      <c r="E27" s="7" t="s">
        <v>4</v>
      </c>
    </row>
    <row r="28" spans="1:5" ht="12.75">
      <c r="A28" s="24" t="s">
        <v>52</v>
      </c>
      <c r="B28" s="9" t="s">
        <v>53</v>
      </c>
      <c r="C28" s="10">
        <f t="shared" si="2"/>
        <v>5</v>
      </c>
      <c r="D28" s="13"/>
      <c r="E28" s="25">
        <f>SUM(D26:D35)</f>
        <v>0</v>
      </c>
    </row>
    <row r="29" spans="1:5" ht="12.75">
      <c r="A29" s="26" t="s">
        <v>54</v>
      </c>
      <c r="B29" s="14" t="s">
        <v>55</v>
      </c>
      <c r="C29" s="10">
        <f t="shared" si="2"/>
        <v>5</v>
      </c>
      <c r="D29" s="13"/>
      <c r="E29" s="15" t="s">
        <v>9</v>
      </c>
    </row>
    <row r="30" spans="1:5" ht="12.75">
      <c r="A30" s="24" t="s">
        <v>56</v>
      </c>
      <c r="B30" s="9" t="s">
        <v>57</v>
      </c>
      <c r="C30" s="10">
        <f t="shared" si="2"/>
        <v>5</v>
      </c>
      <c r="D30" s="13"/>
      <c r="E30" s="16">
        <f>COUNTA(A26:A35)-COUNT(D26:D35)</f>
        <v>10</v>
      </c>
    </row>
    <row r="31" spans="1:5" ht="12.75">
      <c r="A31" s="26" t="s">
        <v>58</v>
      </c>
      <c r="B31" s="14" t="s">
        <v>59</v>
      </c>
      <c r="C31" s="10">
        <f t="shared" si="2"/>
        <v>5</v>
      </c>
      <c r="D31" s="13"/>
      <c r="E31" s="17" t="s">
        <v>14</v>
      </c>
    </row>
    <row r="32" spans="1:5" ht="12.75">
      <c r="A32" s="24" t="s">
        <v>60</v>
      </c>
      <c r="B32" s="9" t="s">
        <v>61</v>
      </c>
      <c r="C32" s="10">
        <f t="shared" si="2"/>
        <v>5</v>
      </c>
      <c r="D32" s="13"/>
      <c r="E32" s="27">
        <f>SUM(C26:C35)</f>
        <v>50</v>
      </c>
    </row>
    <row r="33" spans="1:4" ht="12.75">
      <c r="A33" s="26" t="s">
        <v>62</v>
      </c>
      <c r="B33" s="14" t="s">
        <v>63</v>
      </c>
      <c r="C33" s="10">
        <f t="shared" si="2"/>
        <v>5</v>
      </c>
      <c r="D33" s="13"/>
    </row>
    <row r="34" spans="1:5" ht="12.75">
      <c r="A34" s="24" t="s">
        <v>64</v>
      </c>
      <c r="B34" s="9" t="s">
        <v>65</v>
      </c>
      <c r="C34" s="10">
        <f t="shared" si="2"/>
        <v>5</v>
      </c>
      <c r="D34" s="13"/>
      <c r="E34" s="31" t="s">
        <v>66</v>
      </c>
    </row>
    <row r="35" spans="1:5" ht="12.75">
      <c r="A35" s="26" t="s">
        <v>67</v>
      </c>
      <c r="B35" s="14" t="s">
        <v>68</v>
      </c>
      <c r="C35" s="10">
        <f t="shared" si="2"/>
        <v>5</v>
      </c>
      <c r="D35" s="13"/>
      <c r="E35" s="30">
        <v>50</v>
      </c>
    </row>
    <row r="36" spans="1:5" ht="12.75">
      <c r="A36" s="24" t="s">
        <v>69</v>
      </c>
      <c r="B36" s="9" t="s">
        <v>70</v>
      </c>
      <c r="C36" s="10">
        <f aca="true" t="shared" si="3" ref="C36:C42">IF(D36=0,($E$35-$E$37)/$E$39,D36)</f>
        <v>7.142857142857143</v>
      </c>
      <c r="D36" s="13"/>
      <c r="E36" s="7" t="s">
        <v>4</v>
      </c>
    </row>
    <row r="37" spans="1:5" ht="12.75">
      <c r="A37" s="26" t="s">
        <v>71</v>
      </c>
      <c r="B37" s="14" t="s">
        <v>72</v>
      </c>
      <c r="C37" s="10">
        <f t="shared" si="3"/>
        <v>7.142857142857143</v>
      </c>
      <c r="D37" s="13"/>
      <c r="E37" s="25">
        <f>SUM(D36:D42)</f>
        <v>0</v>
      </c>
    </row>
    <row r="38" spans="1:5" ht="12.75">
      <c r="A38" s="24" t="s">
        <v>73</v>
      </c>
      <c r="B38" s="9" t="s">
        <v>74</v>
      </c>
      <c r="C38" s="10">
        <f t="shared" si="3"/>
        <v>7.142857142857143</v>
      </c>
      <c r="D38" s="13"/>
      <c r="E38" s="15" t="s">
        <v>9</v>
      </c>
    </row>
    <row r="39" spans="1:5" ht="12.75">
      <c r="A39" s="26" t="s">
        <v>75</v>
      </c>
      <c r="B39" s="14" t="s">
        <v>76</v>
      </c>
      <c r="C39" s="10">
        <f t="shared" si="3"/>
        <v>7.142857142857143</v>
      </c>
      <c r="D39" s="13"/>
      <c r="E39" s="16">
        <f>COUNTA(A36:A42)-COUNT(D36:D42)</f>
        <v>7</v>
      </c>
    </row>
    <row r="40" spans="1:5" ht="12.75">
      <c r="A40" s="24" t="s">
        <v>77</v>
      </c>
      <c r="B40" s="9" t="s">
        <v>78</v>
      </c>
      <c r="C40" s="10">
        <f t="shared" si="3"/>
        <v>7.142857142857143</v>
      </c>
      <c r="D40" s="13"/>
      <c r="E40" s="17" t="s">
        <v>14</v>
      </c>
    </row>
    <row r="41" spans="1:5" ht="12.75">
      <c r="A41" s="26" t="s">
        <v>79</v>
      </c>
      <c r="B41" s="14" t="s">
        <v>80</v>
      </c>
      <c r="C41" s="10">
        <f t="shared" si="3"/>
        <v>7.142857142857143</v>
      </c>
      <c r="D41" s="13"/>
      <c r="E41" s="27">
        <f>SUM(C36:C42)</f>
        <v>50.00000000000001</v>
      </c>
    </row>
    <row r="42" spans="1:5" ht="12.75">
      <c r="A42" s="24" t="s">
        <v>81</v>
      </c>
      <c r="B42" s="9" t="s">
        <v>82</v>
      </c>
      <c r="C42" s="10">
        <f t="shared" si="3"/>
        <v>7.142857142857143</v>
      </c>
      <c r="D42" s="13"/>
      <c r="E42" s="19"/>
    </row>
    <row r="43" spans="1:5" ht="12.75">
      <c r="A43" s="20"/>
      <c r="B43" s="21"/>
      <c r="C43" s="22"/>
      <c r="D43" s="13"/>
      <c r="E43" s="19"/>
    </row>
    <row r="44" spans="1:5" ht="12.75">
      <c r="A44" s="32" t="s">
        <v>83</v>
      </c>
      <c r="B44" s="32"/>
      <c r="C44" s="5" t="s">
        <v>2</v>
      </c>
      <c r="D44" s="6" t="s">
        <v>3</v>
      </c>
      <c r="E44" s="7" t="s">
        <v>4</v>
      </c>
    </row>
    <row r="45" spans="1:5" ht="12.75">
      <c r="A45" s="24" t="s">
        <v>84</v>
      </c>
      <c r="B45" s="9" t="s">
        <v>85</v>
      </c>
      <c r="C45" s="10">
        <f aca="true" t="shared" si="4" ref="C45:C56">IF(D45=0,(100-$E$45)/$E$47,D45)</f>
        <v>8.333333333333334</v>
      </c>
      <c r="D45" s="13"/>
      <c r="E45" s="25">
        <f>SUM(D45:D56)</f>
        <v>0</v>
      </c>
    </row>
    <row r="46" spans="1:5" ht="12.75">
      <c r="A46" s="26" t="s">
        <v>86</v>
      </c>
      <c r="B46" s="14" t="s">
        <v>87</v>
      </c>
      <c r="C46" s="10">
        <f t="shared" si="4"/>
        <v>8.333333333333334</v>
      </c>
      <c r="D46" s="13"/>
      <c r="E46" s="15" t="s">
        <v>9</v>
      </c>
    </row>
    <row r="47" spans="1:5" ht="12.75">
      <c r="A47" s="24" t="s">
        <v>88</v>
      </c>
      <c r="B47" s="9" t="s">
        <v>89</v>
      </c>
      <c r="C47" s="10">
        <f t="shared" si="4"/>
        <v>8.333333333333334</v>
      </c>
      <c r="D47" s="13"/>
      <c r="E47" s="16">
        <f>COUNTA(A45:A56)-COUNT(D45:D56)</f>
        <v>12</v>
      </c>
    </row>
    <row r="48" spans="1:5" ht="12.75">
      <c r="A48" s="26" t="s">
        <v>90</v>
      </c>
      <c r="B48" s="14" t="s">
        <v>91</v>
      </c>
      <c r="C48" s="10">
        <f t="shared" si="4"/>
        <v>8.333333333333334</v>
      </c>
      <c r="D48" s="13"/>
      <c r="E48" s="17" t="s">
        <v>14</v>
      </c>
    </row>
    <row r="49" spans="1:5" ht="12.75">
      <c r="A49" s="24" t="s">
        <v>92</v>
      </c>
      <c r="B49" s="9" t="s">
        <v>93</v>
      </c>
      <c r="C49" s="10">
        <f t="shared" si="4"/>
        <v>8.333333333333334</v>
      </c>
      <c r="D49" s="13"/>
      <c r="E49" s="27">
        <f>SUM(C45:C56)</f>
        <v>99.99999999999999</v>
      </c>
    </row>
    <row r="50" spans="1:5" ht="12.75">
      <c r="A50" s="26" t="s">
        <v>94</v>
      </c>
      <c r="B50" s="14" t="s">
        <v>95</v>
      </c>
      <c r="C50" s="10">
        <f t="shared" si="4"/>
        <v>8.333333333333334</v>
      </c>
      <c r="D50" s="13"/>
      <c r="E50" s="19"/>
    </row>
    <row r="51" spans="1:5" ht="12.75">
      <c r="A51" s="24" t="s">
        <v>96</v>
      </c>
      <c r="B51" s="9" t="s">
        <v>97</v>
      </c>
      <c r="C51" s="10">
        <f t="shared" si="4"/>
        <v>8.333333333333334</v>
      </c>
      <c r="D51" s="13"/>
      <c r="E51" s="19"/>
    </row>
    <row r="52" spans="1:5" ht="12.75">
      <c r="A52" s="26" t="s">
        <v>98</v>
      </c>
      <c r="B52" s="14" t="s">
        <v>99</v>
      </c>
      <c r="C52" s="10">
        <f t="shared" si="4"/>
        <v>8.333333333333334</v>
      </c>
      <c r="D52" s="13"/>
      <c r="E52" s="19"/>
    </row>
    <row r="53" spans="1:5" ht="12.75">
      <c r="A53" s="24" t="s">
        <v>100</v>
      </c>
      <c r="B53" s="9" t="s">
        <v>101</v>
      </c>
      <c r="C53" s="10">
        <f t="shared" si="4"/>
        <v>8.333333333333334</v>
      </c>
      <c r="D53" s="13"/>
      <c r="E53" s="19"/>
    </row>
    <row r="54" spans="1:5" ht="12.75">
      <c r="A54" s="26" t="s">
        <v>102</v>
      </c>
      <c r="B54" s="14" t="s">
        <v>103</v>
      </c>
      <c r="C54" s="10">
        <f t="shared" si="4"/>
        <v>8.333333333333334</v>
      </c>
      <c r="D54" s="13"/>
      <c r="E54" s="19"/>
    </row>
    <row r="55" spans="1:5" ht="12.75">
      <c r="A55" s="24" t="s">
        <v>104</v>
      </c>
      <c r="B55" s="9" t="s">
        <v>105</v>
      </c>
      <c r="C55" s="10">
        <f t="shared" si="4"/>
        <v>8.333333333333334</v>
      </c>
      <c r="D55" s="13"/>
      <c r="E55" s="19"/>
    </row>
    <row r="56" spans="1:5" ht="12.75">
      <c r="A56" s="26" t="s">
        <v>106</v>
      </c>
      <c r="B56" s="14" t="s">
        <v>107</v>
      </c>
      <c r="C56" s="10">
        <f t="shared" si="4"/>
        <v>8.333333333333334</v>
      </c>
      <c r="D56" s="13"/>
      <c r="E56" s="19"/>
    </row>
    <row r="57" spans="1:5" ht="12.75">
      <c r="A57" s="20"/>
      <c r="B57" s="21"/>
      <c r="C57" s="22"/>
      <c r="D57" s="13"/>
      <c r="E57" s="19"/>
    </row>
    <row r="58" spans="1:5" ht="12.75">
      <c r="A58" s="33" t="s">
        <v>108</v>
      </c>
      <c r="B58" s="33"/>
      <c r="C58" s="5" t="s">
        <v>2</v>
      </c>
      <c r="D58" s="6" t="s">
        <v>3</v>
      </c>
      <c r="E58" s="7" t="s">
        <v>4</v>
      </c>
    </row>
    <row r="59" spans="1:5" ht="12.75">
      <c r="A59" s="24" t="s">
        <v>109</v>
      </c>
      <c r="B59" s="9" t="s">
        <v>110</v>
      </c>
      <c r="C59" s="10">
        <f aca="true" t="shared" si="5" ref="C59:C70">IF(D59=0,(100-$E$59)/$E$61,D59)</f>
        <v>8.333333333333334</v>
      </c>
      <c r="D59" s="13"/>
      <c r="E59" s="25">
        <f>SUM(D59:D70)</f>
        <v>0</v>
      </c>
    </row>
    <row r="60" spans="1:5" ht="12.75">
      <c r="A60" s="26" t="s">
        <v>111</v>
      </c>
      <c r="B60" s="14" t="s">
        <v>112</v>
      </c>
      <c r="C60" s="10">
        <f t="shared" si="5"/>
        <v>8.333333333333334</v>
      </c>
      <c r="D60" s="13"/>
      <c r="E60" s="15" t="s">
        <v>9</v>
      </c>
    </row>
    <row r="61" spans="1:5" ht="12.75">
      <c r="A61" s="24" t="s">
        <v>113</v>
      </c>
      <c r="B61" s="9" t="s">
        <v>114</v>
      </c>
      <c r="C61" s="10">
        <f t="shared" si="5"/>
        <v>8.333333333333334</v>
      </c>
      <c r="D61" s="13"/>
      <c r="E61" s="16">
        <f>COUNTA(A59:A70)-COUNT(D59:D70)</f>
        <v>12</v>
      </c>
    </row>
    <row r="62" spans="1:5" ht="12.75">
      <c r="A62" s="26" t="s">
        <v>115</v>
      </c>
      <c r="B62" s="14" t="s">
        <v>116</v>
      </c>
      <c r="C62" s="10">
        <f t="shared" si="5"/>
        <v>8.333333333333334</v>
      </c>
      <c r="D62" s="13"/>
      <c r="E62" s="17" t="s">
        <v>14</v>
      </c>
    </row>
    <row r="63" spans="1:5" ht="12.75">
      <c r="A63" s="24" t="s">
        <v>117</v>
      </c>
      <c r="B63" s="9" t="s">
        <v>118</v>
      </c>
      <c r="C63" s="10">
        <f t="shared" si="5"/>
        <v>8.333333333333334</v>
      </c>
      <c r="D63" s="13"/>
      <c r="E63" s="27">
        <f>SUM(C59:C70)</f>
        <v>99.99999999999999</v>
      </c>
    </row>
    <row r="64" spans="1:5" ht="12.75">
      <c r="A64" s="26" t="s">
        <v>119</v>
      </c>
      <c r="B64" s="14" t="s">
        <v>120</v>
      </c>
      <c r="C64" s="10">
        <f t="shared" si="5"/>
        <v>8.333333333333334</v>
      </c>
      <c r="D64" s="13"/>
      <c r="E64" s="19"/>
    </row>
    <row r="65" spans="1:5" ht="12.75">
      <c r="A65" s="24" t="s">
        <v>121</v>
      </c>
      <c r="B65" s="9" t="s">
        <v>122</v>
      </c>
      <c r="C65" s="10">
        <f t="shared" si="5"/>
        <v>8.333333333333334</v>
      </c>
      <c r="D65" s="13"/>
      <c r="E65" s="19"/>
    </row>
    <row r="66" spans="1:5" ht="12.75">
      <c r="A66" s="26" t="s">
        <v>123</v>
      </c>
      <c r="B66" s="14" t="s">
        <v>124</v>
      </c>
      <c r="C66" s="10">
        <f t="shared" si="5"/>
        <v>8.333333333333334</v>
      </c>
      <c r="D66" s="13"/>
      <c r="E66" s="19"/>
    </row>
    <row r="67" spans="1:5" ht="12.75">
      <c r="A67" s="24" t="s">
        <v>125</v>
      </c>
      <c r="B67" s="9" t="s">
        <v>126</v>
      </c>
      <c r="C67" s="10">
        <f t="shared" si="5"/>
        <v>8.333333333333334</v>
      </c>
      <c r="D67" s="13"/>
      <c r="E67" s="19"/>
    </row>
    <row r="68" spans="1:5" ht="12.75">
      <c r="A68" s="26" t="s">
        <v>127</v>
      </c>
      <c r="B68" s="14" t="s">
        <v>128</v>
      </c>
      <c r="C68" s="10">
        <f t="shared" si="5"/>
        <v>8.333333333333334</v>
      </c>
      <c r="D68" s="13"/>
      <c r="E68" s="19"/>
    </row>
    <row r="69" spans="1:5" ht="12.75">
      <c r="A69" s="24" t="s">
        <v>129</v>
      </c>
      <c r="B69" s="9" t="s">
        <v>130</v>
      </c>
      <c r="C69" s="10">
        <f t="shared" si="5"/>
        <v>8.333333333333334</v>
      </c>
      <c r="D69" s="13"/>
      <c r="E69" s="19"/>
    </row>
    <row r="70" spans="1:5" ht="12.75">
      <c r="A70" s="26" t="s">
        <v>131</v>
      </c>
      <c r="B70" s="14" t="s">
        <v>132</v>
      </c>
      <c r="C70" s="10">
        <f t="shared" si="5"/>
        <v>8.333333333333334</v>
      </c>
      <c r="D70" s="13"/>
      <c r="E70" s="19"/>
    </row>
    <row r="71" spans="1:5" ht="12.75">
      <c r="A71" s="20"/>
      <c r="B71" s="21"/>
      <c r="C71" s="22"/>
      <c r="D71" s="13"/>
      <c r="E71" s="19"/>
    </row>
    <row r="72" spans="1:5" ht="12.75">
      <c r="A72" s="34" t="s">
        <v>133</v>
      </c>
      <c r="B72" s="34"/>
      <c r="C72" s="5" t="s">
        <v>2</v>
      </c>
      <c r="D72" s="6" t="s">
        <v>3</v>
      </c>
      <c r="E72" s="7" t="s">
        <v>4</v>
      </c>
    </row>
    <row r="73" spans="1:5" ht="12.75">
      <c r="A73" s="24" t="s">
        <v>134</v>
      </c>
      <c r="B73" s="9" t="s">
        <v>135</v>
      </c>
      <c r="C73" s="10">
        <f aca="true" t="shared" si="6" ref="C73:C84">IF(D73=0,(100-$E$73)/$E$75,D73)</f>
        <v>8.333333333333334</v>
      </c>
      <c r="D73" s="13"/>
      <c r="E73" s="25">
        <f>SUM(D73:D84)</f>
        <v>0</v>
      </c>
    </row>
    <row r="74" spans="1:5" ht="12.75">
      <c r="A74" s="26" t="s">
        <v>136</v>
      </c>
      <c r="B74" s="14" t="s">
        <v>137</v>
      </c>
      <c r="C74" s="10">
        <f t="shared" si="6"/>
        <v>8.333333333333334</v>
      </c>
      <c r="D74" s="13"/>
      <c r="E74" s="15" t="s">
        <v>9</v>
      </c>
    </row>
    <row r="75" spans="1:5" ht="12.75">
      <c r="A75" s="24" t="s">
        <v>138</v>
      </c>
      <c r="B75" s="9" t="s">
        <v>139</v>
      </c>
      <c r="C75" s="10">
        <f t="shared" si="6"/>
        <v>8.333333333333334</v>
      </c>
      <c r="D75" s="13"/>
      <c r="E75" s="16">
        <f>COUNTA(A73:A84)-COUNT(D73:D84)</f>
        <v>12</v>
      </c>
    </row>
    <row r="76" spans="1:5" ht="12.75">
      <c r="A76" s="26" t="s">
        <v>140</v>
      </c>
      <c r="B76" s="14" t="s">
        <v>141</v>
      </c>
      <c r="C76" s="10">
        <f t="shared" si="6"/>
        <v>8.333333333333334</v>
      </c>
      <c r="D76" s="13"/>
      <c r="E76" s="17" t="s">
        <v>14</v>
      </c>
    </row>
    <row r="77" spans="1:5" ht="12.75">
      <c r="A77" s="24" t="s">
        <v>142</v>
      </c>
      <c r="B77" s="9" t="s">
        <v>143</v>
      </c>
      <c r="C77" s="10">
        <f t="shared" si="6"/>
        <v>8.333333333333334</v>
      </c>
      <c r="D77" s="13"/>
      <c r="E77" s="27">
        <f>SUM(C73:C84)</f>
        <v>99.99999999999999</v>
      </c>
    </row>
    <row r="78" spans="1:5" ht="12.75">
      <c r="A78" s="26" t="s">
        <v>144</v>
      </c>
      <c r="B78" s="14" t="s">
        <v>145</v>
      </c>
      <c r="C78" s="10">
        <f t="shared" si="6"/>
        <v>8.333333333333334</v>
      </c>
      <c r="D78" s="13"/>
      <c r="E78" s="19"/>
    </row>
    <row r="79" spans="1:5" ht="12.75">
      <c r="A79" s="24" t="s">
        <v>146</v>
      </c>
      <c r="B79" s="9" t="s">
        <v>147</v>
      </c>
      <c r="C79" s="10">
        <f t="shared" si="6"/>
        <v>8.333333333333334</v>
      </c>
      <c r="D79" s="13"/>
      <c r="E79" s="19"/>
    </row>
    <row r="80" spans="1:5" ht="12.75">
      <c r="A80" s="26" t="s">
        <v>148</v>
      </c>
      <c r="B80" s="14" t="s">
        <v>149</v>
      </c>
      <c r="C80" s="10">
        <f t="shared" si="6"/>
        <v>8.333333333333334</v>
      </c>
      <c r="D80" s="13"/>
      <c r="E80" s="19"/>
    </row>
    <row r="81" spans="1:5" ht="12.75">
      <c r="A81" s="24" t="s">
        <v>150</v>
      </c>
      <c r="B81" s="9" t="s">
        <v>151</v>
      </c>
      <c r="C81" s="10">
        <f t="shared" si="6"/>
        <v>8.333333333333334</v>
      </c>
      <c r="D81" s="13"/>
      <c r="E81" s="19"/>
    </row>
    <row r="82" spans="1:5" ht="12.75">
      <c r="A82" s="26" t="s">
        <v>152</v>
      </c>
      <c r="B82" s="14" t="s">
        <v>153</v>
      </c>
      <c r="C82" s="10">
        <f t="shared" si="6"/>
        <v>8.333333333333334</v>
      </c>
      <c r="D82" s="13"/>
      <c r="E82" s="19"/>
    </row>
    <row r="83" spans="1:5" ht="12.75">
      <c r="A83" s="24" t="s">
        <v>154</v>
      </c>
      <c r="B83" s="9" t="s">
        <v>155</v>
      </c>
      <c r="C83" s="10">
        <f t="shared" si="6"/>
        <v>8.333333333333334</v>
      </c>
      <c r="D83" s="13"/>
      <c r="E83" s="19"/>
    </row>
    <row r="84" spans="1:5" ht="12.75">
      <c r="A84" s="26" t="s">
        <v>156</v>
      </c>
      <c r="B84" s="14" t="s">
        <v>157</v>
      </c>
      <c r="C84" s="10">
        <f t="shared" si="6"/>
        <v>8.333333333333334</v>
      </c>
      <c r="D84" s="13"/>
      <c r="E84" s="19"/>
    </row>
    <row r="85" spans="1:5" ht="12.75">
      <c r="A85" s="20"/>
      <c r="B85" s="21"/>
      <c r="C85" s="22"/>
      <c r="D85" s="13"/>
      <c r="E85" s="19"/>
    </row>
    <row r="86" spans="1:5" ht="12.75">
      <c r="A86" s="35" t="s">
        <v>158</v>
      </c>
      <c r="B86" s="35"/>
      <c r="C86" s="5" t="s">
        <v>2</v>
      </c>
      <c r="D86" s="6" t="s">
        <v>3</v>
      </c>
      <c r="E86" s="7" t="s">
        <v>4</v>
      </c>
    </row>
    <row r="87" spans="1:5" ht="12.75">
      <c r="A87" s="24" t="s">
        <v>159</v>
      </c>
      <c r="B87" s="9" t="s">
        <v>160</v>
      </c>
      <c r="C87" s="10">
        <f aca="true" t="shared" si="7" ref="C87:C102">IF(D87=0,(100-$E$87)/$E$89,D87)</f>
        <v>6.25</v>
      </c>
      <c r="D87" s="13"/>
      <c r="E87" s="25">
        <f>SUM(D87:D102)</f>
        <v>0</v>
      </c>
    </row>
    <row r="88" spans="1:5" ht="12.75">
      <c r="A88" s="26" t="s">
        <v>161</v>
      </c>
      <c r="B88" s="14" t="s">
        <v>162</v>
      </c>
      <c r="C88" s="10">
        <f t="shared" si="7"/>
        <v>6.25</v>
      </c>
      <c r="D88" s="13"/>
      <c r="E88" s="15" t="s">
        <v>9</v>
      </c>
    </row>
    <row r="89" spans="1:5" ht="12.75">
      <c r="A89" s="24" t="s">
        <v>163</v>
      </c>
      <c r="B89" s="9" t="s">
        <v>164</v>
      </c>
      <c r="C89" s="10">
        <f t="shared" si="7"/>
        <v>6.25</v>
      </c>
      <c r="D89" s="13"/>
      <c r="E89" s="16">
        <f>COUNTA(A87:A102)-COUNT(D87:D102)</f>
        <v>16</v>
      </c>
    </row>
    <row r="90" spans="1:5" ht="12.75">
      <c r="A90" s="26" t="s">
        <v>165</v>
      </c>
      <c r="B90" s="14" t="s">
        <v>166</v>
      </c>
      <c r="C90" s="10">
        <f t="shared" si="7"/>
        <v>6.25</v>
      </c>
      <c r="D90" s="13"/>
      <c r="E90" s="17" t="s">
        <v>14</v>
      </c>
    </row>
    <row r="91" spans="1:5" ht="12.75">
      <c r="A91" s="24" t="s">
        <v>167</v>
      </c>
      <c r="B91" s="9" t="s">
        <v>168</v>
      </c>
      <c r="C91" s="10">
        <f t="shared" si="7"/>
        <v>6.25</v>
      </c>
      <c r="D91" s="13"/>
      <c r="E91" s="27">
        <f>SUM(C87:C102)</f>
        <v>100</v>
      </c>
    </row>
    <row r="92" spans="1:5" ht="12.75">
      <c r="A92" s="26" t="s">
        <v>169</v>
      </c>
      <c r="B92" s="14" t="s">
        <v>170</v>
      </c>
      <c r="C92" s="10">
        <f t="shared" si="7"/>
        <v>6.25</v>
      </c>
      <c r="D92" s="13"/>
      <c r="E92" s="19"/>
    </row>
    <row r="93" spans="1:5" ht="12.75">
      <c r="A93" s="24" t="s">
        <v>171</v>
      </c>
      <c r="B93" s="9" t="s">
        <v>172</v>
      </c>
      <c r="C93" s="10">
        <f t="shared" si="7"/>
        <v>6.25</v>
      </c>
      <c r="D93" s="13"/>
      <c r="E93" s="19"/>
    </row>
    <row r="94" spans="1:5" ht="12.75">
      <c r="A94" s="26" t="s">
        <v>173</v>
      </c>
      <c r="B94" s="14" t="s">
        <v>174</v>
      </c>
      <c r="C94" s="10">
        <f t="shared" si="7"/>
        <v>6.25</v>
      </c>
      <c r="D94" s="13"/>
      <c r="E94" s="19"/>
    </row>
    <row r="95" spans="1:5" ht="12.75">
      <c r="A95" s="24" t="s">
        <v>175</v>
      </c>
      <c r="B95" s="9" t="s">
        <v>176</v>
      </c>
      <c r="C95" s="10">
        <f t="shared" si="7"/>
        <v>6.25</v>
      </c>
      <c r="D95" s="13"/>
      <c r="E95" s="19"/>
    </row>
    <row r="96" spans="1:5" ht="12.75">
      <c r="A96" s="26" t="s">
        <v>177</v>
      </c>
      <c r="B96" s="14" t="s">
        <v>178</v>
      </c>
      <c r="C96" s="10">
        <f t="shared" si="7"/>
        <v>6.25</v>
      </c>
      <c r="D96" s="13"/>
      <c r="E96" s="19"/>
    </row>
    <row r="97" spans="1:5" ht="12.75">
      <c r="A97" s="24" t="s">
        <v>179</v>
      </c>
      <c r="B97" s="9" t="s">
        <v>180</v>
      </c>
      <c r="C97" s="10">
        <f t="shared" si="7"/>
        <v>6.25</v>
      </c>
      <c r="D97" s="13"/>
      <c r="E97" s="19"/>
    </row>
    <row r="98" spans="1:5" ht="12.75">
      <c r="A98" s="26" t="s">
        <v>181</v>
      </c>
      <c r="B98" s="14" t="s">
        <v>182</v>
      </c>
      <c r="C98" s="10">
        <f t="shared" si="7"/>
        <v>6.25</v>
      </c>
      <c r="D98" s="13"/>
      <c r="E98" s="19"/>
    </row>
    <row r="99" spans="1:5" ht="12.75">
      <c r="A99" s="24" t="s">
        <v>183</v>
      </c>
      <c r="B99" s="9" t="s">
        <v>184</v>
      </c>
      <c r="C99" s="10">
        <f t="shared" si="7"/>
        <v>6.25</v>
      </c>
      <c r="D99" s="13"/>
      <c r="E99" s="19"/>
    </row>
    <row r="100" spans="1:5" ht="12.75">
      <c r="A100" s="26" t="s">
        <v>185</v>
      </c>
      <c r="B100" s="14" t="s">
        <v>186</v>
      </c>
      <c r="C100" s="10">
        <f t="shared" si="7"/>
        <v>6.25</v>
      </c>
      <c r="D100" s="13"/>
      <c r="E100" s="19"/>
    </row>
    <row r="101" spans="1:5" ht="12.75">
      <c r="A101" s="24" t="s">
        <v>187</v>
      </c>
      <c r="B101" s="9" t="s">
        <v>188</v>
      </c>
      <c r="C101" s="10">
        <f t="shared" si="7"/>
        <v>6.25</v>
      </c>
      <c r="D101" s="13"/>
      <c r="E101" s="19"/>
    </row>
    <row r="102" spans="1:5" ht="12.75">
      <c r="A102" s="26" t="s">
        <v>189</v>
      </c>
      <c r="B102" s="14" t="s">
        <v>190</v>
      </c>
      <c r="C102" s="10">
        <f t="shared" si="7"/>
        <v>6.25</v>
      </c>
      <c r="D102" s="13"/>
      <c r="E102" s="19"/>
    </row>
    <row r="103" spans="1:5" ht="12.75">
      <c r="A103" s="20"/>
      <c r="B103" s="21"/>
      <c r="C103" s="22"/>
      <c r="D103" s="13"/>
      <c r="E103" s="19"/>
    </row>
    <row r="104" spans="1:5" ht="12.75">
      <c r="A104" s="36" t="s">
        <v>191</v>
      </c>
      <c r="B104" s="36"/>
      <c r="C104" s="5" t="s">
        <v>2</v>
      </c>
      <c r="D104" s="6" t="s">
        <v>3</v>
      </c>
      <c r="E104" s="7" t="s">
        <v>4</v>
      </c>
    </row>
    <row r="105" spans="1:5" ht="12.75">
      <c r="A105" s="24" t="s">
        <v>192</v>
      </c>
      <c r="B105" s="9" t="s">
        <v>193</v>
      </c>
      <c r="C105" s="10">
        <f aca="true" t="shared" si="8" ref="C105:C114">IF(D105=0,(100-$E$105)/$E$107,D105)</f>
        <v>10</v>
      </c>
      <c r="D105" s="13"/>
      <c r="E105" s="25">
        <f>SUM(D105:D114)</f>
        <v>0</v>
      </c>
    </row>
    <row r="106" spans="1:5" ht="12.75">
      <c r="A106" s="26" t="s">
        <v>194</v>
      </c>
      <c r="B106" s="14" t="s">
        <v>195</v>
      </c>
      <c r="C106" s="10">
        <f t="shared" si="8"/>
        <v>10</v>
      </c>
      <c r="D106" s="13"/>
      <c r="E106" s="15" t="s">
        <v>9</v>
      </c>
    </row>
    <row r="107" spans="1:5" ht="12.75">
      <c r="A107" s="24" t="s">
        <v>196</v>
      </c>
      <c r="B107" s="9" t="s">
        <v>197</v>
      </c>
      <c r="C107" s="10">
        <f t="shared" si="8"/>
        <v>10</v>
      </c>
      <c r="D107" s="13"/>
      <c r="E107" s="16">
        <f>COUNTA(A105:A114)-COUNT(D105:D114)</f>
        <v>10</v>
      </c>
    </row>
    <row r="108" spans="1:5" ht="12.75">
      <c r="A108" s="26" t="s">
        <v>198</v>
      </c>
      <c r="B108" s="14" t="s">
        <v>199</v>
      </c>
      <c r="C108" s="10">
        <f t="shared" si="8"/>
        <v>10</v>
      </c>
      <c r="D108" s="13"/>
      <c r="E108" s="17" t="s">
        <v>14</v>
      </c>
    </row>
    <row r="109" spans="1:5" ht="12.75">
      <c r="A109" s="24" t="s">
        <v>200</v>
      </c>
      <c r="B109" s="9" t="s">
        <v>201</v>
      </c>
      <c r="C109" s="10">
        <f t="shared" si="8"/>
        <v>10</v>
      </c>
      <c r="D109" s="13"/>
      <c r="E109" s="27">
        <f>SUM(C105:C114)</f>
        <v>100</v>
      </c>
    </row>
    <row r="110" spans="1:5" ht="12.75">
      <c r="A110" s="26" t="s">
        <v>202</v>
      </c>
      <c r="B110" s="14" t="s">
        <v>203</v>
      </c>
      <c r="C110" s="10">
        <f t="shared" si="8"/>
        <v>10</v>
      </c>
      <c r="D110" s="13"/>
      <c r="E110" s="19"/>
    </row>
    <row r="111" spans="1:5" ht="12.75">
      <c r="A111" s="24" t="s">
        <v>204</v>
      </c>
      <c r="B111" s="9" t="s">
        <v>205</v>
      </c>
      <c r="C111" s="10">
        <f t="shared" si="8"/>
        <v>10</v>
      </c>
      <c r="D111" s="13"/>
      <c r="E111" s="19"/>
    </row>
    <row r="112" spans="1:5" ht="12.75">
      <c r="A112" s="26" t="s">
        <v>206</v>
      </c>
      <c r="B112" s="14" t="s">
        <v>207</v>
      </c>
      <c r="C112" s="10">
        <f t="shared" si="8"/>
        <v>10</v>
      </c>
      <c r="D112" s="13"/>
      <c r="E112" s="19"/>
    </row>
    <row r="113" spans="1:5" ht="12.75">
      <c r="A113" s="24" t="s">
        <v>208</v>
      </c>
      <c r="B113" s="9" t="s">
        <v>209</v>
      </c>
      <c r="C113" s="10">
        <f t="shared" si="8"/>
        <v>10</v>
      </c>
      <c r="D113" s="13"/>
      <c r="E113" s="19"/>
    </row>
    <row r="114" spans="1:5" ht="12.75">
      <c r="A114" s="26" t="s">
        <v>210</v>
      </c>
      <c r="B114" s="14" t="s">
        <v>211</v>
      </c>
      <c r="C114" s="10">
        <f t="shared" si="8"/>
        <v>10</v>
      </c>
      <c r="D114" s="13"/>
      <c r="E114" s="19"/>
    </row>
    <row r="115" spans="1:5" ht="12.75">
      <c r="A115" s="20"/>
      <c r="B115" s="21"/>
      <c r="C115" s="22"/>
      <c r="D115" s="13"/>
      <c r="E115" s="19"/>
    </row>
    <row r="116" spans="1:5" ht="12.75">
      <c r="A116" s="37" t="s">
        <v>212</v>
      </c>
      <c r="B116" s="37"/>
      <c r="C116" s="5" t="s">
        <v>2</v>
      </c>
      <c r="D116" s="6" t="s">
        <v>3</v>
      </c>
      <c r="E116" s="7" t="s">
        <v>4</v>
      </c>
    </row>
    <row r="117" spans="1:5" ht="12.75">
      <c r="A117" s="24" t="s">
        <v>213</v>
      </c>
      <c r="B117" s="9" t="s">
        <v>214</v>
      </c>
      <c r="C117" s="10">
        <f aca="true" t="shared" si="9" ref="C117:C128">IF(D117=0,(100-$E$117)/$E$119,D117)</f>
        <v>8.333333333333334</v>
      </c>
      <c r="D117" s="13"/>
      <c r="E117" s="25">
        <f>SUM(D117:D128)</f>
        <v>0</v>
      </c>
    </row>
    <row r="118" spans="1:5" ht="12.75">
      <c r="A118" s="26" t="s">
        <v>215</v>
      </c>
      <c r="B118" s="14" t="s">
        <v>216</v>
      </c>
      <c r="C118" s="10">
        <f t="shared" si="9"/>
        <v>8.333333333333334</v>
      </c>
      <c r="D118" s="13"/>
      <c r="E118" s="15" t="s">
        <v>9</v>
      </c>
    </row>
    <row r="119" spans="1:5" ht="12.75">
      <c r="A119" s="24" t="s">
        <v>217</v>
      </c>
      <c r="B119" s="9" t="s">
        <v>218</v>
      </c>
      <c r="C119" s="10">
        <f t="shared" si="9"/>
        <v>8.333333333333334</v>
      </c>
      <c r="D119" s="13"/>
      <c r="E119" s="16">
        <f>COUNTA(A117:A128)-COUNT(D117:D128)</f>
        <v>12</v>
      </c>
    </row>
    <row r="120" spans="1:5" ht="12.75">
      <c r="A120" s="26" t="s">
        <v>219</v>
      </c>
      <c r="B120" s="14" t="s">
        <v>220</v>
      </c>
      <c r="C120" s="10">
        <f t="shared" si="9"/>
        <v>8.333333333333334</v>
      </c>
      <c r="D120" s="13"/>
      <c r="E120" s="17" t="s">
        <v>14</v>
      </c>
    </row>
    <row r="121" spans="1:5" ht="12.75">
      <c r="A121" s="24" t="s">
        <v>221</v>
      </c>
      <c r="B121" s="9" t="s">
        <v>222</v>
      </c>
      <c r="C121" s="10">
        <f t="shared" si="9"/>
        <v>8.333333333333334</v>
      </c>
      <c r="D121" s="13"/>
      <c r="E121" s="27">
        <f>SUM(C117:C128)</f>
        <v>99.99999999999999</v>
      </c>
    </row>
    <row r="122" spans="1:5" ht="12.75">
      <c r="A122" s="26" t="s">
        <v>223</v>
      </c>
      <c r="B122" s="14" t="s">
        <v>224</v>
      </c>
      <c r="C122" s="10">
        <f t="shared" si="9"/>
        <v>8.333333333333334</v>
      </c>
      <c r="D122" s="13"/>
      <c r="E122" s="19"/>
    </row>
    <row r="123" spans="1:5" ht="12.75">
      <c r="A123" s="24" t="s">
        <v>225</v>
      </c>
      <c r="B123" s="9" t="s">
        <v>226</v>
      </c>
      <c r="C123" s="10">
        <f t="shared" si="9"/>
        <v>8.333333333333334</v>
      </c>
      <c r="D123" s="13"/>
      <c r="E123" s="19"/>
    </row>
    <row r="124" spans="1:5" ht="12.75">
      <c r="A124" s="26" t="s">
        <v>227</v>
      </c>
      <c r="B124" s="14" t="s">
        <v>228</v>
      </c>
      <c r="C124" s="10">
        <f t="shared" si="9"/>
        <v>8.333333333333334</v>
      </c>
      <c r="D124" s="13"/>
      <c r="E124" s="19"/>
    </row>
    <row r="125" spans="1:5" ht="12.75">
      <c r="A125" s="24" t="s">
        <v>229</v>
      </c>
      <c r="B125" s="9" t="s">
        <v>230</v>
      </c>
      <c r="C125" s="10">
        <f t="shared" si="9"/>
        <v>8.333333333333334</v>
      </c>
      <c r="D125" s="13"/>
      <c r="E125" s="19"/>
    </row>
    <row r="126" spans="1:5" ht="12.75">
      <c r="A126" s="26" t="s">
        <v>231</v>
      </c>
      <c r="B126" s="14" t="s">
        <v>232</v>
      </c>
      <c r="C126" s="10">
        <f t="shared" si="9"/>
        <v>8.333333333333334</v>
      </c>
      <c r="D126" s="13"/>
      <c r="E126" s="19"/>
    </row>
    <row r="127" spans="1:5" ht="12.75">
      <c r="A127" s="24" t="s">
        <v>233</v>
      </c>
      <c r="B127" s="9" t="s">
        <v>234</v>
      </c>
      <c r="C127" s="10">
        <f t="shared" si="9"/>
        <v>8.333333333333334</v>
      </c>
      <c r="D127" s="13"/>
      <c r="E127" s="19"/>
    </row>
    <row r="128" spans="1:5" ht="12.75">
      <c r="A128" s="26" t="s">
        <v>235</v>
      </c>
      <c r="B128" s="14" t="s">
        <v>236</v>
      </c>
      <c r="C128" s="10">
        <f t="shared" si="9"/>
        <v>8.333333333333334</v>
      </c>
      <c r="D128" s="13"/>
      <c r="E128" s="19"/>
    </row>
    <row r="129" spans="1:5" ht="12.75">
      <c r="A129" s="20"/>
      <c r="B129" s="21"/>
      <c r="C129" s="22"/>
      <c r="D129" s="13"/>
      <c r="E129" s="19"/>
    </row>
  </sheetData>
  <sheetProtection selectLockedCells="1" selectUnlockedCells="1"/>
  <mergeCells count="1">
    <mergeCell ref="A1:E1"/>
  </mergeCell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E133"/>
  <sheetViews>
    <sheetView workbookViewId="0" topLeftCell="A1">
      <selection activeCell="A1" sqref="A1"/>
    </sheetView>
  </sheetViews>
  <sheetFormatPr defaultColWidth="13.7109375" defaultRowHeight="15.75" customHeight="1" outlineLevelCol="1"/>
  <cols>
    <col min="1" max="1" width="7.28125" style="1" customWidth="1"/>
    <col min="2" max="2" width="57.28125" style="1" customWidth="1" outlineLevel="1"/>
    <col min="3" max="3" width="9.140625" style="1" customWidth="1"/>
    <col min="4" max="4" width="9.421875" style="1" customWidth="1"/>
    <col min="5" max="5" width="0" style="1" hidden="1" customWidth="1" outlineLevel="1"/>
    <col min="6" max="16384" width="14.421875" style="1" customWidth="1"/>
  </cols>
  <sheetData>
    <row r="1" spans="1:5" ht="12.75">
      <c r="A1" s="2" t="s">
        <v>237</v>
      </c>
      <c r="B1" s="2"/>
      <c r="C1" s="2"/>
      <c r="D1" s="2"/>
      <c r="E1" s="2"/>
    </row>
    <row r="2" spans="1:5" ht="12.75">
      <c r="A2" s="3" t="s">
        <v>1</v>
      </c>
      <c r="B2" s="4"/>
      <c r="C2" s="5" t="s">
        <v>2</v>
      </c>
      <c r="D2" s="6" t="s">
        <v>3</v>
      </c>
      <c r="E2" s="38" t="s">
        <v>4</v>
      </c>
    </row>
    <row r="3" spans="1:5" ht="12.75">
      <c r="A3" s="8" t="s">
        <v>5</v>
      </c>
      <c r="B3" s="9" t="s">
        <v>6</v>
      </c>
      <c r="C3" s="10">
        <f aca="true" t="shared" si="0" ref="C3:C11">IF(D3=0,(100-$E$3)/$E$5,D3)</f>
        <v>11.11111111111111</v>
      </c>
      <c r="D3" s="11"/>
      <c r="E3" s="39">
        <f>SUM(D3:D11)</f>
        <v>0</v>
      </c>
    </row>
    <row r="4" spans="1:5" ht="12.75">
      <c r="A4" s="13" t="s">
        <v>7</v>
      </c>
      <c r="B4" s="14" t="s">
        <v>8</v>
      </c>
      <c r="C4" s="10">
        <f t="shared" si="0"/>
        <v>11.11111111111111</v>
      </c>
      <c r="D4" s="11"/>
      <c r="E4" s="40" t="s">
        <v>9</v>
      </c>
    </row>
    <row r="5" spans="1:5" ht="12.75">
      <c r="A5" s="8" t="s">
        <v>10</v>
      </c>
      <c r="B5" s="9" t="s">
        <v>11</v>
      </c>
      <c r="C5" s="10">
        <f t="shared" si="0"/>
        <v>11.11111111111111</v>
      </c>
      <c r="D5" s="11"/>
      <c r="E5" s="41">
        <f>COUNTA(A3:A11)-COUNT(D3:D11)</f>
        <v>9</v>
      </c>
    </row>
    <row r="6" spans="1:5" ht="12.75">
      <c r="A6" s="13" t="s">
        <v>12</v>
      </c>
      <c r="B6" s="14" t="s">
        <v>13</v>
      </c>
      <c r="C6" s="10">
        <f t="shared" si="0"/>
        <v>11.11111111111111</v>
      </c>
      <c r="D6" s="11"/>
      <c r="E6" s="42" t="s">
        <v>14</v>
      </c>
    </row>
    <row r="7" spans="1:5" ht="12.75">
      <c r="A7" s="8" t="s">
        <v>15</v>
      </c>
      <c r="B7" s="9" t="s">
        <v>16</v>
      </c>
      <c r="C7" s="10">
        <f t="shared" si="0"/>
        <v>11.11111111111111</v>
      </c>
      <c r="D7" s="11"/>
      <c r="E7" s="43">
        <f>SUM(C3:C11)</f>
        <v>100.00000000000001</v>
      </c>
    </row>
    <row r="8" spans="1:5" ht="12.75">
      <c r="A8" s="13" t="s">
        <v>17</v>
      </c>
      <c r="B8" s="14" t="s">
        <v>18</v>
      </c>
      <c r="C8" s="10">
        <f t="shared" si="0"/>
        <v>11.11111111111111</v>
      </c>
      <c r="D8" s="11"/>
      <c r="E8" s="44"/>
    </row>
    <row r="9" spans="1:5" ht="12.75">
      <c r="A9" s="8" t="s">
        <v>19</v>
      </c>
      <c r="B9" s="9" t="s">
        <v>20</v>
      </c>
      <c r="C9" s="10">
        <f t="shared" si="0"/>
        <v>11.11111111111111</v>
      </c>
      <c r="D9" s="11"/>
      <c r="E9" s="44"/>
    </row>
    <row r="10" spans="1:5" ht="12.75">
      <c r="A10" s="13" t="s">
        <v>21</v>
      </c>
      <c r="B10" s="14" t="s">
        <v>22</v>
      </c>
      <c r="C10" s="10">
        <f t="shared" si="0"/>
        <v>11.11111111111111</v>
      </c>
      <c r="D10" s="11"/>
      <c r="E10" s="44"/>
    </row>
    <row r="11" spans="1:5" ht="12.75">
      <c r="A11" s="8" t="s">
        <v>23</v>
      </c>
      <c r="B11" s="9" t="s">
        <v>24</v>
      </c>
      <c r="C11" s="10">
        <f t="shared" si="0"/>
        <v>11.11111111111111</v>
      </c>
      <c r="D11" s="11"/>
      <c r="E11" s="44"/>
    </row>
    <row r="12" spans="1:5" ht="12.75">
      <c r="A12" s="20"/>
      <c r="B12" s="21"/>
      <c r="C12" s="22"/>
      <c r="D12" s="13"/>
      <c r="E12" s="44"/>
    </row>
    <row r="13" spans="1:5" ht="12.75">
      <c r="A13" s="23" t="s">
        <v>25</v>
      </c>
      <c r="B13" s="23"/>
      <c r="C13" s="5" t="s">
        <v>2</v>
      </c>
      <c r="D13" s="6" t="s">
        <v>3</v>
      </c>
      <c r="E13" s="38" t="s">
        <v>4</v>
      </c>
    </row>
    <row r="14" spans="1:5" ht="12.75">
      <c r="A14" s="24" t="s">
        <v>26</v>
      </c>
      <c r="B14" s="9" t="s">
        <v>27</v>
      </c>
      <c r="C14" s="10">
        <f aca="true" t="shared" si="1" ref="C14:C23">IF(D14=0,(100-$E$14)/$E$16,D14)</f>
        <v>10</v>
      </c>
      <c r="D14" s="13"/>
      <c r="E14" s="45">
        <f>SUM(D14:D23)</f>
        <v>0</v>
      </c>
    </row>
    <row r="15" spans="1:5" ht="12.75">
      <c r="A15" s="26" t="s">
        <v>28</v>
      </c>
      <c r="B15" s="14" t="s">
        <v>29</v>
      </c>
      <c r="C15" s="10">
        <f t="shared" si="1"/>
        <v>10</v>
      </c>
      <c r="D15" s="13"/>
      <c r="E15" s="40" t="s">
        <v>9</v>
      </c>
    </row>
    <row r="16" spans="1:5" ht="12.75">
      <c r="A16" s="24" t="s">
        <v>30</v>
      </c>
      <c r="B16" s="9" t="s">
        <v>31</v>
      </c>
      <c r="C16" s="10">
        <f t="shared" si="1"/>
        <v>10</v>
      </c>
      <c r="D16" s="13"/>
      <c r="E16" s="41">
        <f>COUNTA(A14:A23)-COUNT(D14:D23)</f>
        <v>10</v>
      </c>
    </row>
    <row r="17" spans="1:5" ht="12.75">
      <c r="A17" s="26" t="s">
        <v>32</v>
      </c>
      <c r="B17" s="14" t="s">
        <v>33</v>
      </c>
      <c r="C17" s="10">
        <f t="shared" si="1"/>
        <v>10</v>
      </c>
      <c r="D17" s="13"/>
      <c r="E17" s="42" t="s">
        <v>14</v>
      </c>
    </row>
    <row r="18" spans="1:5" ht="12.75">
      <c r="A18" s="24" t="s">
        <v>34</v>
      </c>
      <c r="B18" s="9" t="s">
        <v>35</v>
      </c>
      <c r="C18" s="10">
        <f t="shared" si="1"/>
        <v>10</v>
      </c>
      <c r="D18" s="13"/>
      <c r="E18" s="46">
        <f>SUM(C14:C23)</f>
        <v>100</v>
      </c>
    </row>
    <row r="19" spans="1:5" ht="12.75">
      <c r="A19" s="26" t="s">
        <v>36</v>
      </c>
      <c r="B19" s="14" t="s">
        <v>37</v>
      </c>
      <c r="C19" s="10">
        <f t="shared" si="1"/>
        <v>10</v>
      </c>
      <c r="D19" s="13"/>
      <c r="E19" s="44"/>
    </row>
    <row r="20" spans="1:5" ht="12.75">
      <c r="A20" s="24" t="s">
        <v>38</v>
      </c>
      <c r="B20" s="9" t="s">
        <v>39</v>
      </c>
      <c r="C20" s="10">
        <f t="shared" si="1"/>
        <v>10</v>
      </c>
      <c r="D20" s="13"/>
      <c r="E20" s="44"/>
    </row>
    <row r="21" spans="1:5" ht="12.75">
      <c r="A21" s="26" t="s">
        <v>40</v>
      </c>
      <c r="B21" s="14" t="s">
        <v>41</v>
      </c>
      <c r="C21" s="10">
        <f t="shared" si="1"/>
        <v>10</v>
      </c>
      <c r="D21" s="13"/>
      <c r="E21" s="44"/>
    </row>
    <row r="22" spans="1:5" ht="12.75">
      <c r="A22" s="24" t="s">
        <v>42</v>
      </c>
      <c r="B22" s="9" t="s">
        <v>43</v>
      </c>
      <c r="C22" s="10">
        <f t="shared" si="1"/>
        <v>10</v>
      </c>
      <c r="D22" s="13"/>
      <c r="E22" s="44"/>
    </row>
    <row r="23" spans="1:5" ht="12.75">
      <c r="A23" s="26" t="s">
        <v>44</v>
      </c>
      <c r="B23" s="14" t="s">
        <v>45</v>
      </c>
      <c r="C23" s="10">
        <f t="shared" si="1"/>
        <v>10</v>
      </c>
      <c r="D23" s="13"/>
      <c r="E23" s="44"/>
    </row>
    <row r="24" spans="1:5" ht="12.75">
      <c r="A24" s="20"/>
      <c r="B24" s="21"/>
      <c r="C24" s="22"/>
      <c r="D24" s="13"/>
      <c r="E24" s="44"/>
    </row>
    <row r="25" spans="1:5" ht="12.75">
      <c r="A25" s="28" t="s">
        <v>46</v>
      </c>
      <c r="B25" s="28"/>
      <c r="C25" s="5" t="s">
        <v>2</v>
      </c>
      <c r="D25" s="6" t="s">
        <v>3</v>
      </c>
      <c r="E25" s="29" t="s">
        <v>47</v>
      </c>
    </row>
    <row r="26" spans="1:5" ht="12.75">
      <c r="A26" s="24" t="s">
        <v>48</v>
      </c>
      <c r="B26" s="9" t="s">
        <v>49</v>
      </c>
      <c r="C26" s="10">
        <f aca="true" t="shared" si="2" ref="C26:C35">IF(D26=0,($E$26-$E$28)/$E$30,D26)</f>
        <v>5</v>
      </c>
      <c r="D26" s="13"/>
      <c r="E26" s="30">
        <v>50</v>
      </c>
    </row>
    <row r="27" spans="1:5" ht="12.75">
      <c r="A27" s="26" t="s">
        <v>50</v>
      </c>
      <c r="B27" s="14" t="s">
        <v>51</v>
      </c>
      <c r="C27" s="10">
        <f t="shared" si="2"/>
        <v>5</v>
      </c>
      <c r="D27" s="13"/>
      <c r="E27" s="7" t="s">
        <v>4</v>
      </c>
    </row>
    <row r="28" spans="1:5" ht="12.75">
      <c r="A28" s="24" t="s">
        <v>52</v>
      </c>
      <c r="B28" s="9" t="s">
        <v>53</v>
      </c>
      <c r="C28" s="10">
        <f t="shared" si="2"/>
        <v>5</v>
      </c>
      <c r="D28" s="13"/>
      <c r="E28" s="25">
        <f>SUM(D26:D35)</f>
        <v>0</v>
      </c>
    </row>
    <row r="29" spans="1:5" ht="12.75">
      <c r="A29" s="26" t="s">
        <v>54</v>
      </c>
      <c r="B29" s="14" t="s">
        <v>55</v>
      </c>
      <c r="C29" s="10">
        <f t="shared" si="2"/>
        <v>5</v>
      </c>
      <c r="D29" s="13"/>
      <c r="E29" s="15" t="s">
        <v>9</v>
      </c>
    </row>
    <row r="30" spans="1:5" ht="12.75">
      <c r="A30" s="24" t="s">
        <v>56</v>
      </c>
      <c r="B30" s="9" t="s">
        <v>57</v>
      </c>
      <c r="C30" s="10">
        <f t="shared" si="2"/>
        <v>5</v>
      </c>
      <c r="D30" s="13"/>
      <c r="E30" s="16">
        <f>COUNTA(A26:A35)-COUNT(D26:D35)</f>
        <v>10</v>
      </c>
    </row>
    <row r="31" spans="1:5" ht="12.75">
      <c r="A31" s="26" t="s">
        <v>58</v>
      </c>
      <c r="B31" s="14" t="s">
        <v>59</v>
      </c>
      <c r="C31" s="10">
        <f t="shared" si="2"/>
        <v>5</v>
      </c>
      <c r="D31" s="13"/>
      <c r="E31" s="17" t="s">
        <v>14</v>
      </c>
    </row>
    <row r="32" spans="1:5" ht="12.75">
      <c r="A32" s="24" t="s">
        <v>60</v>
      </c>
      <c r="B32" s="9" t="s">
        <v>61</v>
      </c>
      <c r="C32" s="10">
        <f t="shared" si="2"/>
        <v>5</v>
      </c>
      <c r="D32" s="13"/>
      <c r="E32" s="27">
        <f>SUM(C26:C35)</f>
        <v>50</v>
      </c>
    </row>
    <row r="33" spans="1:4" ht="12.75">
      <c r="A33" s="26" t="s">
        <v>62</v>
      </c>
      <c r="B33" s="14" t="s">
        <v>63</v>
      </c>
      <c r="C33" s="10">
        <f t="shared" si="2"/>
        <v>5</v>
      </c>
      <c r="D33" s="13"/>
    </row>
    <row r="34" spans="1:5" ht="12.75">
      <c r="A34" s="24" t="s">
        <v>64</v>
      </c>
      <c r="B34" s="9" t="s">
        <v>65</v>
      </c>
      <c r="C34" s="10">
        <f t="shared" si="2"/>
        <v>5</v>
      </c>
      <c r="D34" s="13"/>
      <c r="E34" s="31" t="s">
        <v>66</v>
      </c>
    </row>
    <row r="35" spans="1:5" ht="12.75">
      <c r="A35" s="26" t="s">
        <v>67</v>
      </c>
      <c r="B35" s="14" t="s">
        <v>68</v>
      </c>
      <c r="C35" s="10">
        <f t="shared" si="2"/>
        <v>5</v>
      </c>
      <c r="D35" s="13"/>
      <c r="E35" s="30">
        <v>50</v>
      </c>
    </row>
    <row r="36" spans="1:5" ht="12.75">
      <c r="A36" s="24" t="s">
        <v>69</v>
      </c>
      <c r="B36" s="9" t="s">
        <v>70</v>
      </c>
      <c r="C36" s="10">
        <f aca="true" t="shared" si="3" ref="C36:C42">IF(D36=0,($E$35-$E$37)/$E$39,D36)</f>
        <v>7.142857142857143</v>
      </c>
      <c r="D36" s="13"/>
      <c r="E36" s="7" t="s">
        <v>4</v>
      </c>
    </row>
    <row r="37" spans="1:5" ht="12.75">
      <c r="A37" s="26" t="s">
        <v>71</v>
      </c>
      <c r="B37" s="14" t="s">
        <v>72</v>
      </c>
      <c r="C37" s="10">
        <f t="shared" si="3"/>
        <v>7.142857142857143</v>
      </c>
      <c r="D37" s="13"/>
      <c r="E37" s="25">
        <f>SUM(D36:D42)</f>
        <v>0</v>
      </c>
    </row>
    <row r="38" spans="1:5" ht="12.75">
      <c r="A38" s="24" t="s">
        <v>73</v>
      </c>
      <c r="B38" s="9" t="s">
        <v>74</v>
      </c>
      <c r="C38" s="10">
        <f t="shared" si="3"/>
        <v>7.142857142857143</v>
      </c>
      <c r="D38" s="13"/>
      <c r="E38" s="15" t="s">
        <v>9</v>
      </c>
    </row>
    <row r="39" spans="1:5" ht="12.75">
      <c r="A39" s="26" t="s">
        <v>75</v>
      </c>
      <c r="B39" s="14" t="s">
        <v>76</v>
      </c>
      <c r="C39" s="10">
        <f t="shared" si="3"/>
        <v>7.142857142857143</v>
      </c>
      <c r="D39" s="13"/>
      <c r="E39" s="16">
        <f>COUNTA(A36:A42)-COUNT(D36:D42)</f>
        <v>7</v>
      </c>
    </row>
    <row r="40" spans="1:5" ht="12.75">
      <c r="A40" s="24" t="s">
        <v>77</v>
      </c>
      <c r="B40" s="9" t="s">
        <v>78</v>
      </c>
      <c r="C40" s="10">
        <f t="shared" si="3"/>
        <v>7.142857142857143</v>
      </c>
      <c r="D40" s="13"/>
      <c r="E40" s="17" t="s">
        <v>14</v>
      </c>
    </row>
    <row r="41" spans="1:5" ht="12.75">
      <c r="A41" s="26" t="s">
        <v>79</v>
      </c>
      <c r="B41" s="14" t="s">
        <v>80</v>
      </c>
      <c r="C41" s="10">
        <f t="shared" si="3"/>
        <v>7.142857142857143</v>
      </c>
      <c r="D41" s="13"/>
      <c r="E41" s="27">
        <f>SUM(C36:C42)</f>
        <v>50.00000000000001</v>
      </c>
    </row>
    <row r="42" spans="1:5" ht="12.75">
      <c r="A42" s="24" t="s">
        <v>81</v>
      </c>
      <c r="B42" s="9" t="s">
        <v>82</v>
      </c>
      <c r="C42" s="10">
        <f t="shared" si="3"/>
        <v>7.142857142857143</v>
      </c>
      <c r="D42" s="13"/>
      <c r="E42" s="19"/>
    </row>
    <row r="43" spans="1:5" ht="12.75">
      <c r="A43" s="20"/>
      <c r="B43" s="21"/>
      <c r="C43" s="22"/>
      <c r="D43" s="13"/>
      <c r="E43" s="44"/>
    </row>
    <row r="44" spans="1:5" ht="12.75">
      <c r="A44" s="32" t="s">
        <v>83</v>
      </c>
      <c r="B44" s="32"/>
      <c r="C44" s="5" t="s">
        <v>2</v>
      </c>
      <c r="D44" s="6" t="s">
        <v>3</v>
      </c>
      <c r="E44" s="38" t="s">
        <v>4</v>
      </c>
    </row>
    <row r="45" spans="1:5" ht="12.75">
      <c r="A45" s="24" t="s">
        <v>84</v>
      </c>
      <c r="B45" s="9" t="s">
        <v>85</v>
      </c>
      <c r="C45" s="10">
        <f aca="true" t="shared" si="4" ref="C45:C56">IF(D45=0,(100-$E$45)/$E$47,D45)</f>
        <v>8.333333333333334</v>
      </c>
      <c r="D45" s="13"/>
      <c r="E45" s="45">
        <f>SUM(D45:D56)</f>
        <v>0</v>
      </c>
    </row>
    <row r="46" spans="1:5" ht="12.75">
      <c r="A46" s="26" t="s">
        <v>86</v>
      </c>
      <c r="B46" s="14" t="s">
        <v>87</v>
      </c>
      <c r="C46" s="10">
        <f t="shared" si="4"/>
        <v>8.333333333333334</v>
      </c>
      <c r="D46" s="13"/>
      <c r="E46" s="40" t="s">
        <v>9</v>
      </c>
    </row>
    <row r="47" spans="1:5" ht="12.75">
      <c r="A47" s="24" t="s">
        <v>88</v>
      </c>
      <c r="B47" s="9" t="s">
        <v>89</v>
      </c>
      <c r="C47" s="10">
        <f t="shared" si="4"/>
        <v>8.333333333333334</v>
      </c>
      <c r="D47" s="13"/>
      <c r="E47" s="41">
        <f>COUNTA(A45:A56)-COUNT(D45:D56)</f>
        <v>12</v>
      </c>
    </row>
    <row r="48" spans="1:5" ht="12.75">
      <c r="A48" s="26" t="s">
        <v>90</v>
      </c>
      <c r="B48" s="14" t="s">
        <v>91</v>
      </c>
      <c r="C48" s="10">
        <f t="shared" si="4"/>
        <v>8.333333333333334</v>
      </c>
      <c r="D48" s="13"/>
      <c r="E48" s="42" t="s">
        <v>14</v>
      </c>
    </row>
    <row r="49" spans="1:5" ht="12.75">
      <c r="A49" s="24" t="s">
        <v>92</v>
      </c>
      <c r="B49" s="9" t="s">
        <v>93</v>
      </c>
      <c r="C49" s="10">
        <f t="shared" si="4"/>
        <v>8.333333333333334</v>
      </c>
      <c r="D49" s="13"/>
      <c r="E49" s="46">
        <f>SUM(C45:C56)</f>
        <v>99.99999999999999</v>
      </c>
    </row>
    <row r="50" spans="1:5" ht="12.75">
      <c r="A50" s="26" t="s">
        <v>94</v>
      </c>
      <c r="B50" s="14" t="s">
        <v>95</v>
      </c>
      <c r="C50" s="10">
        <f t="shared" si="4"/>
        <v>8.333333333333334</v>
      </c>
      <c r="D50" s="13"/>
      <c r="E50" s="44"/>
    </row>
    <row r="51" spans="1:5" ht="12.75">
      <c r="A51" s="24" t="s">
        <v>96</v>
      </c>
      <c r="B51" s="9" t="s">
        <v>97</v>
      </c>
      <c r="C51" s="10">
        <f t="shared" si="4"/>
        <v>8.333333333333334</v>
      </c>
      <c r="D51" s="13"/>
      <c r="E51" s="44"/>
    </row>
    <row r="52" spans="1:5" ht="12.75">
      <c r="A52" s="26" t="s">
        <v>98</v>
      </c>
      <c r="B52" s="14" t="s">
        <v>99</v>
      </c>
      <c r="C52" s="10">
        <f t="shared" si="4"/>
        <v>8.333333333333334</v>
      </c>
      <c r="D52" s="13"/>
      <c r="E52" s="44"/>
    </row>
    <row r="53" spans="1:5" ht="12.75">
      <c r="A53" s="24" t="s">
        <v>100</v>
      </c>
      <c r="B53" s="9" t="s">
        <v>101</v>
      </c>
      <c r="C53" s="10">
        <f t="shared" si="4"/>
        <v>8.333333333333334</v>
      </c>
      <c r="D53" s="13"/>
      <c r="E53" s="44"/>
    </row>
    <row r="54" spans="1:5" ht="12.75">
      <c r="A54" s="26" t="s">
        <v>102</v>
      </c>
      <c r="B54" s="14" t="s">
        <v>103</v>
      </c>
      <c r="C54" s="10">
        <f t="shared" si="4"/>
        <v>8.333333333333334</v>
      </c>
      <c r="D54" s="13"/>
      <c r="E54" s="44"/>
    </row>
    <row r="55" spans="1:5" ht="12.75">
      <c r="A55" s="24" t="s">
        <v>104</v>
      </c>
      <c r="B55" s="9" t="s">
        <v>105</v>
      </c>
      <c r="C55" s="10">
        <f t="shared" si="4"/>
        <v>8.333333333333334</v>
      </c>
      <c r="D55" s="13"/>
      <c r="E55" s="44"/>
    </row>
    <row r="56" spans="1:5" ht="12.75">
      <c r="A56" s="26" t="s">
        <v>106</v>
      </c>
      <c r="B56" s="14" t="s">
        <v>107</v>
      </c>
      <c r="C56" s="10">
        <f t="shared" si="4"/>
        <v>8.333333333333334</v>
      </c>
      <c r="D56" s="13"/>
      <c r="E56" s="44"/>
    </row>
    <row r="57" spans="1:5" ht="12.75">
      <c r="A57" s="20"/>
      <c r="B57" s="21"/>
      <c r="C57" s="22"/>
      <c r="D57" s="13"/>
      <c r="E57" s="44"/>
    </row>
    <row r="58" spans="1:5" ht="12.75">
      <c r="A58" s="33" t="s">
        <v>108</v>
      </c>
      <c r="B58" s="33"/>
      <c r="C58" s="5" t="s">
        <v>2</v>
      </c>
      <c r="D58" s="6" t="s">
        <v>3</v>
      </c>
      <c r="E58" s="38" t="s">
        <v>4</v>
      </c>
    </row>
    <row r="59" spans="1:5" ht="12.75">
      <c r="A59" s="24" t="s">
        <v>109</v>
      </c>
      <c r="B59" s="9" t="s">
        <v>110</v>
      </c>
      <c r="C59" s="10">
        <f aca="true" t="shared" si="5" ref="C59:C70">IF(D59=0,(100-$E$59)/$E$61,D59)</f>
        <v>8.333333333333334</v>
      </c>
      <c r="D59" s="13"/>
      <c r="E59" s="45">
        <f>SUM(D59:D70)</f>
        <v>0</v>
      </c>
    </row>
    <row r="60" spans="1:5" ht="12.75">
      <c r="A60" s="26" t="s">
        <v>111</v>
      </c>
      <c r="B60" s="14" t="s">
        <v>112</v>
      </c>
      <c r="C60" s="10">
        <f t="shared" si="5"/>
        <v>8.333333333333334</v>
      </c>
      <c r="D60" s="13"/>
      <c r="E60" s="40" t="s">
        <v>9</v>
      </c>
    </row>
    <row r="61" spans="1:5" ht="12.75">
      <c r="A61" s="24" t="s">
        <v>113</v>
      </c>
      <c r="B61" s="9" t="s">
        <v>114</v>
      </c>
      <c r="C61" s="10">
        <f t="shared" si="5"/>
        <v>8.333333333333334</v>
      </c>
      <c r="D61" s="13"/>
      <c r="E61" s="41">
        <f>COUNTA(A59:A70)-COUNT(D59:D70)</f>
        <v>12</v>
      </c>
    </row>
    <row r="62" spans="1:5" ht="12.75">
      <c r="A62" s="26" t="s">
        <v>115</v>
      </c>
      <c r="B62" s="14" t="s">
        <v>116</v>
      </c>
      <c r="C62" s="10">
        <f t="shared" si="5"/>
        <v>8.333333333333334</v>
      </c>
      <c r="D62" s="13"/>
      <c r="E62" s="42" t="s">
        <v>14</v>
      </c>
    </row>
    <row r="63" spans="1:5" ht="12.75">
      <c r="A63" s="24" t="s">
        <v>117</v>
      </c>
      <c r="B63" s="9" t="s">
        <v>118</v>
      </c>
      <c r="C63" s="10">
        <f t="shared" si="5"/>
        <v>8.333333333333334</v>
      </c>
      <c r="D63" s="13"/>
      <c r="E63" s="46">
        <f>SUM(C59:C70)</f>
        <v>99.99999999999999</v>
      </c>
    </row>
    <row r="64" spans="1:5" ht="12.75">
      <c r="A64" s="26" t="s">
        <v>119</v>
      </c>
      <c r="B64" s="14" t="s">
        <v>120</v>
      </c>
      <c r="C64" s="10">
        <f t="shared" si="5"/>
        <v>8.333333333333334</v>
      </c>
      <c r="D64" s="13"/>
      <c r="E64" s="44"/>
    </row>
    <row r="65" spans="1:5" ht="12.75">
      <c r="A65" s="24" t="s">
        <v>121</v>
      </c>
      <c r="B65" s="9" t="s">
        <v>122</v>
      </c>
      <c r="C65" s="10">
        <f t="shared" si="5"/>
        <v>8.333333333333334</v>
      </c>
      <c r="D65" s="13"/>
      <c r="E65" s="44"/>
    </row>
    <row r="66" spans="1:5" ht="12.75">
      <c r="A66" s="26" t="s">
        <v>123</v>
      </c>
      <c r="B66" s="14" t="s">
        <v>124</v>
      </c>
      <c r="C66" s="10">
        <f t="shared" si="5"/>
        <v>8.333333333333334</v>
      </c>
      <c r="D66" s="13"/>
      <c r="E66" s="44"/>
    </row>
    <row r="67" spans="1:5" ht="12.75">
      <c r="A67" s="24" t="s">
        <v>125</v>
      </c>
      <c r="B67" s="9" t="s">
        <v>126</v>
      </c>
      <c r="C67" s="10">
        <f t="shared" si="5"/>
        <v>8.333333333333334</v>
      </c>
      <c r="D67" s="13"/>
      <c r="E67" s="44"/>
    </row>
    <row r="68" spans="1:5" ht="12.75">
      <c r="A68" s="26" t="s">
        <v>127</v>
      </c>
      <c r="B68" s="14" t="s">
        <v>128</v>
      </c>
      <c r="C68" s="10">
        <f t="shared" si="5"/>
        <v>8.333333333333334</v>
      </c>
      <c r="D68" s="13"/>
      <c r="E68" s="44"/>
    </row>
    <row r="69" spans="1:5" ht="12.75">
      <c r="A69" s="24" t="s">
        <v>129</v>
      </c>
      <c r="B69" s="9" t="s">
        <v>130</v>
      </c>
      <c r="C69" s="10">
        <f t="shared" si="5"/>
        <v>8.333333333333334</v>
      </c>
      <c r="D69" s="13"/>
      <c r="E69" s="44"/>
    </row>
    <row r="70" spans="1:5" ht="12.75">
      <c r="A70" s="26" t="s">
        <v>131</v>
      </c>
      <c r="B70" s="14" t="s">
        <v>132</v>
      </c>
      <c r="C70" s="10">
        <f t="shared" si="5"/>
        <v>8.333333333333334</v>
      </c>
      <c r="D70" s="13"/>
      <c r="E70" s="44"/>
    </row>
    <row r="71" spans="1:5" ht="12.75">
      <c r="A71" s="20"/>
      <c r="B71" s="21"/>
      <c r="C71" s="22"/>
      <c r="D71" s="13"/>
      <c r="E71" s="44"/>
    </row>
    <row r="72" spans="1:5" ht="12.75">
      <c r="A72" s="34" t="s">
        <v>133</v>
      </c>
      <c r="B72" s="34"/>
      <c r="C72" s="5" t="s">
        <v>2</v>
      </c>
      <c r="D72" s="6" t="s">
        <v>3</v>
      </c>
      <c r="E72" s="38" t="s">
        <v>4</v>
      </c>
    </row>
    <row r="73" spans="1:5" ht="12.75">
      <c r="A73" s="24" t="s">
        <v>134</v>
      </c>
      <c r="B73" s="9" t="s">
        <v>135</v>
      </c>
      <c r="C73" s="10">
        <f aca="true" t="shared" si="6" ref="C73:C84">IF(D73=0,(100-$E$73)/$E$75,D73)</f>
        <v>8.333333333333334</v>
      </c>
      <c r="D73" s="13"/>
      <c r="E73" s="45">
        <f>SUM(D73:D84)</f>
        <v>0</v>
      </c>
    </row>
    <row r="74" spans="1:5" ht="12.75">
      <c r="A74" s="26" t="s">
        <v>136</v>
      </c>
      <c r="B74" s="14" t="s">
        <v>137</v>
      </c>
      <c r="C74" s="10">
        <f t="shared" si="6"/>
        <v>8.333333333333334</v>
      </c>
      <c r="D74" s="13"/>
      <c r="E74" s="40" t="s">
        <v>9</v>
      </c>
    </row>
    <row r="75" spans="1:5" ht="12.75">
      <c r="A75" s="24" t="s">
        <v>138</v>
      </c>
      <c r="B75" s="9" t="s">
        <v>139</v>
      </c>
      <c r="C75" s="10">
        <f t="shared" si="6"/>
        <v>8.333333333333334</v>
      </c>
      <c r="D75" s="13"/>
      <c r="E75" s="41">
        <f>COUNTA(A73:A84)-COUNT(D73:D84)</f>
        <v>12</v>
      </c>
    </row>
    <row r="76" spans="1:5" ht="12.75">
      <c r="A76" s="26" t="s">
        <v>140</v>
      </c>
      <c r="B76" s="14" t="s">
        <v>141</v>
      </c>
      <c r="C76" s="10">
        <f t="shared" si="6"/>
        <v>8.333333333333334</v>
      </c>
      <c r="D76" s="13"/>
      <c r="E76" s="42" t="s">
        <v>14</v>
      </c>
    </row>
    <row r="77" spans="1:5" ht="12.75">
      <c r="A77" s="24" t="s">
        <v>142</v>
      </c>
      <c r="B77" s="9" t="s">
        <v>143</v>
      </c>
      <c r="C77" s="10">
        <f t="shared" si="6"/>
        <v>8.333333333333334</v>
      </c>
      <c r="D77" s="13"/>
      <c r="E77" s="46">
        <f>SUM(C73:C84)</f>
        <v>99.99999999999999</v>
      </c>
    </row>
    <row r="78" spans="1:5" ht="12.75">
      <c r="A78" s="26" t="s">
        <v>144</v>
      </c>
      <c r="B78" s="14" t="s">
        <v>145</v>
      </c>
      <c r="C78" s="10">
        <f t="shared" si="6"/>
        <v>8.333333333333334</v>
      </c>
      <c r="D78" s="13"/>
      <c r="E78" s="44"/>
    </row>
    <row r="79" spans="1:5" ht="12.75">
      <c r="A79" s="24" t="s">
        <v>146</v>
      </c>
      <c r="B79" s="9" t="s">
        <v>147</v>
      </c>
      <c r="C79" s="10">
        <f t="shared" si="6"/>
        <v>8.333333333333334</v>
      </c>
      <c r="D79" s="13"/>
      <c r="E79" s="44"/>
    </row>
    <row r="80" spans="1:5" ht="12.75">
      <c r="A80" s="26" t="s">
        <v>148</v>
      </c>
      <c r="B80" s="14" t="s">
        <v>149</v>
      </c>
      <c r="C80" s="10">
        <f t="shared" si="6"/>
        <v>8.333333333333334</v>
      </c>
      <c r="D80" s="13"/>
      <c r="E80" s="44"/>
    </row>
    <row r="81" spans="1:5" ht="12.75">
      <c r="A81" s="24" t="s">
        <v>150</v>
      </c>
      <c r="B81" s="9" t="s">
        <v>151</v>
      </c>
      <c r="C81" s="10">
        <f t="shared" si="6"/>
        <v>8.333333333333334</v>
      </c>
      <c r="D81" s="13"/>
      <c r="E81" s="44"/>
    </row>
    <row r="82" spans="1:5" ht="12.75">
      <c r="A82" s="26" t="s">
        <v>152</v>
      </c>
      <c r="B82" s="14" t="s">
        <v>153</v>
      </c>
      <c r="C82" s="10">
        <f t="shared" si="6"/>
        <v>8.333333333333334</v>
      </c>
      <c r="D82" s="13"/>
      <c r="E82" s="44"/>
    </row>
    <row r="83" spans="1:5" ht="12.75">
      <c r="A83" s="24" t="s">
        <v>154</v>
      </c>
      <c r="B83" s="9" t="s">
        <v>155</v>
      </c>
      <c r="C83" s="10">
        <f t="shared" si="6"/>
        <v>8.333333333333334</v>
      </c>
      <c r="D83" s="13"/>
      <c r="E83" s="44"/>
    </row>
    <row r="84" spans="1:5" ht="12.75">
      <c r="A84" s="26" t="s">
        <v>156</v>
      </c>
      <c r="B84" s="14" t="s">
        <v>157</v>
      </c>
      <c r="C84" s="10">
        <f t="shared" si="6"/>
        <v>8.333333333333334</v>
      </c>
      <c r="D84" s="13"/>
      <c r="E84" s="44"/>
    </row>
    <row r="85" spans="1:5" ht="12.75">
      <c r="A85" s="20"/>
      <c r="B85" s="21"/>
      <c r="C85" s="22"/>
      <c r="D85" s="13"/>
      <c r="E85" s="44"/>
    </row>
    <row r="86" spans="1:5" ht="12.75">
      <c r="A86" s="35" t="s">
        <v>158</v>
      </c>
      <c r="B86" s="35"/>
      <c r="C86" s="5" t="s">
        <v>2</v>
      </c>
      <c r="D86" s="6" t="s">
        <v>3</v>
      </c>
      <c r="E86" s="38" t="s">
        <v>4</v>
      </c>
    </row>
    <row r="87" spans="1:5" ht="12.75">
      <c r="A87" s="24" t="s">
        <v>159</v>
      </c>
      <c r="B87" s="9" t="s">
        <v>160</v>
      </c>
      <c r="C87" s="10">
        <f aca="true" t="shared" si="7" ref="C87:C102">IF(D87=0,(100-$E$87)/$E$89,D87)</f>
        <v>6.25</v>
      </c>
      <c r="D87" s="13"/>
      <c r="E87" s="45">
        <f>SUM(D87:D102)</f>
        <v>0</v>
      </c>
    </row>
    <row r="88" spans="1:5" ht="12.75">
      <c r="A88" s="26" t="s">
        <v>161</v>
      </c>
      <c r="B88" s="14" t="s">
        <v>162</v>
      </c>
      <c r="C88" s="10">
        <f t="shared" si="7"/>
        <v>6.25</v>
      </c>
      <c r="D88" s="13"/>
      <c r="E88" s="40" t="s">
        <v>9</v>
      </c>
    </row>
    <row r="89" spans="1:5" ht="12.75">
      <c r="A89" s="24" t="s">
        <v>163</v>
      </c>
      <c r="B89" s="9" t="s">
        <v>164</v>
      </c>
      <c r="C89" s="10">
        <f t="shared" si="7"/>
        <v>6.25</v>
      </c>
      <c r="D89" s="13"/>
      <c r="E89" s="41">
        <f>COUNTA(A87:A102)-COUNT(D87:D102)</f>
        <v>16</v>
      </c>
    </row>
    <row r="90" spans="1:5" ht="12.75">
      <c r="A90" s="26" t="s">
        <v>165</v>
      </c>
      <c r="B90" s="14" t="s">
        <v>166</v>
      </c>
      <c r="C90" s="10">
        <f t="shared" si="7"/>
        <v>6.25</v>
      </c>
      <c r="D90" s="13"/>
      <c r="E90" s="42" t="s">
        <v>14</v>
      </c>
    </row>
    <row r="91" spans="1:5" ht="12.75">
      <c r="A91" s="24" t="s">
        <v>167</v>
      </c>
      <c r="B91" s="9" t="s">
        <v>168</v>
      </c>
      <c r="C91" s="10">
        <f t="shared" si="7"/>
        <v>6.25</v>
      </c>
      <c r="D91" s="13"/>
      <c r="E91" s="46">
        <f>SUM(C87:C102)</f>
        <v>100</v>
      </c>
    </row>
    <row r="92" spans="1:5" ht="12.75">
      <c r="A92" s="26" t="s">
        <v>169</v>
      </c>
      <c r="B92" s="14" t="s">
        <v>170</v>
      </c>
      <c r="C92" s="10">
        <f t="shared" si="7"/>
        <v>6.25</v>
      </c>
      <c r="D92" s="13"/>
      <c r="E92" s="44"/>
    </row>
    <row r="93" spans="1:5" ht="12.75">
      <c r="A93" s="24" t="s">
        <v>171</v>
      </c>
      <c r="B93" s="9" t="s">
        <v>172</v>
      </c>
      <c r="C93" s="10">
        <f t="shared" si="7"/>
        <v>6.25</v>
      </c>
      <c r="D93" s="13"/>
      <c r="E93" s="44"/>
    </row>
    <row r="94" spans="1:5" ht="12.75">
      <c r="A94" s="26" t="s">
        <v>173</v>
      </c>
      <c r="B94" s="14" t="s">
        <v>174</v>
      </c>
      <c r="C94" s="10">
        <f t="shared" si="7"/>
        <v>6.25</v>
      </c>
      <c r="D94" s="13"/>
      <c r="E94" s="44"/>
    </row>
    <row r="95" spans="1:5" ht="12.75">
      <c r="A95" s="24" t="s">
        <v>175</v>
      </c>
      <c r="B95" s="9" t="s">
        <v>176</v>
      </c>
      <c r="C95" s="10">
        <f t="shared" si="7"/>
        <v>6.25</v>
      </c>
      <c r="D95" s="13"/>
      <c r="E95" s="44"/>
    </row>
    <row r="96" spans="1:5" ht="12.75">
      <c r="A96" s="26" t="s">
        <v>177</v>
      </c>
      <c r="B96" s="14" t="s">
        <v>178</v>
      </c>
      <c r="C96" s="10">
        <f t="shared" si="7"/>
        <v>6.25</v>
      </c>
      <c r="D96" s="13"/>
      <c r="E96" s="44"/>
    </row>
    <row r="97" spans="1:5" ht="12.75">
      <c r="A97" s="24" t="s">
        <v>179</v>
      </c>
      <c r="B97" s="9" t="s">
        <v>180</v>
      </c>
      <c r="C97" s="10">
        <f t="shared" si="7"/>
        <v>6.25</v>
      </c>
      <c r="D97" s="13"/>
      <c r="E97" s="44"/>
    </row>
    <row r="98" spans="1:5" ht="12.75">
      <c r="A98" s="26" t="s">
        <v>181</v>
      </c>
      <c r="B98" s="14" t="s">
        <v>182</v>
      </c>
      <c r="C98" s="10">
        <f t="shared" si="7"/>
        <v>6.25</v>
      </c>
      <c r="D98" s="13"/>
      <c r="E98" s="44"/>
    </row>
    <row r="99" spans="1:5" ht="12.75">
      <c r="A99" s="24" t="s">
        <v>183</v>
      </c>
      <c r="B99" s="9" t="s">
        <v>184</v>
      </c>
      <c r="C99" s="10">
        <f t="shared" si="7"/>
        <v>6.25</v>
      </c>
      <c r="D99" s="13"/>
      <c r="E99" s="44"/>
    </row>
    <row r="100" spans="1:5" ht="12.75">
      <c r="A100" s="26" t="s">
        <v>185</v>
      </c>
      <c r="B100" s="14" t="s">
        <v>186</v>
      </c>
      <c r="C100" s="10">
        <f t="shared" si="7"/>
        <v>6.25</v>
      </c>
      <c r="D100" s="13"/>
      <c r="E100" s="44"/>
    </row>
    <row r="101" spans="1:5" ht="12.75">
      <c r="A101" s="24" t="s">
        <v>187</v>
      </c>
      <c r="B101" s="9" t="s">
        <v>188</v>
      </c>
      <c r="C101" s="10">
        <f t="shared" si="7"/>
        <v>6.25</v>
      </c>
      <c r="D101" s="13"/>
      <c r="E101" s="44"/>
    </row>
    <row r="102" spans="1:5" ht="12.75">
      <c r="A102" s="26" t="s">
        <v>189</v>
      </c>
      <c r="B102" s="14" t="s">
        <v>190</v>
      </c>
      <c r="C102" s="10">
        <f t="shared" si="7"/>
        <v>6.25</v>
      </c>
      <c r="D102" s="13"/>
      <c r="E102" s="44"/>
    </row>
    <row r="103" spans="1:5" ht="12.75">
      <c r="A103" s="20"/>
      <c r="B103" s="21"/>
      <c r="C103" s="22"/>
      <c r="D103" s="13"/>
      <c r="E103" s="44"/>
    </row>
    <row r="104" spans="1:5" ht="12.75">
      <c r="A104" s="36" t="s">
        <v>238</v>
      </c>
      <c r="B104" s="36"/>
      <c r="C104" s="5" t="s">
        <v>2</v>
      </c>
      <c r="D104" s="6" t="s">
        <v>3</v>
      </c>
      <c r="E104" s="38" t="s">
        <v>4</v>
      </c>
    </row>
    <row r="105" spans="1:5" ht="12.75">
      <c r="A105" s="24" t="s">
        <v>192</v>
      </c>
      <c r="B105" s="9" t="s">
        <v>239</v>
      </c>
      <c r="C105" s="10">
        <f aca="true" t="shared" si="8" ref="C105:C118">IF(D105=0,(100-$E$105)/$E$107,D105)</f>
        <v>7.142857142857143</v>
      </c>
      <c r="D105" s="13"/>
      <c r="E105" s="45">
        <f>SUM(D105:D118)</f>
        <v>0</v>
      </c>
    </row>
    <row r="106" spans="1:5" ht="12.75">
      <c r="A106" s="26" t="s">
        <v>194</v>
      </c>
      <c r="B106" s="14" t="s">
        <v>240</v>
      </c>
      <c r="C106" s="10">
        <f t="shared" si="8"/>
        <v>7.142857142857143</v>
      </c>
      <c r="D106" s="13"/>
      <c r="E106" s="40" t="s">
        <v>9</v>
      </c>
    </row>
    <row r="107" spans="1:5" ht="12.75">
      <c r="A107" s="24" t="s">
        <v>196</v>
      </c>
      <c r="B107" s="9" t="s">
        <v>241</v>
      </c>
      <c r="C107" s="10">
        <f t="shared" si="8"/>
        <v>7.142857142857143</v>
      </c>
      <c r="D107" s="13"/>
      <c r="E107" s="41">
        <f>COUNTA(A105:A118)-COUNT(D105:D118)</f>
        <v>14</v>
      </c>
    </row>
    <row r="108" spans="1:5" ht="12.75">
      <c r="A108" s="26" t="s">
        <v>198</v>
      </c>
      <c r="B108" s="14" t="s">
        <v>242</v>
      </c>
      <c r="C108" s="10">
        <f t="shared" si="8"/>
        <v>7.142857142857143</v>
      </c>
      <c r="D108" s="13"/>
      <c r="E108" s="42" t="s">
        <v>14</v>
      </c>
    </row>
    <row r="109" spans="1:5" ht="12.75">
      <c r="A109" s="24" t="s">
        <v>200</v>
      </c>
      <c r="B109" s="9" t="s">
        <v>243</v>
      </c>
      <c r="C109" s="10">
        <f t="shared" si="8"/>
        <v>7.142857142857143</v>
      </c>
      <c r="D109" s="13"/>
      <c r="E109" s="46">
        <f>SUM(C105:C118)</f>
        <v>99.99999999999999</v>
      </c>
    </row>
    <row r="110" spans="1:5" ht="12.75">
      <c r="A110" s="26" t="s">
        <v>202</v>
      </c>
      <c r="B110" s="14" t="s">
        <v>244</v>
      </c>
      <c r="C110" s="10">
        <f t="shared" si="8"/>
        <v>7.142857142857143</v>
      </c>
      <c r="D110" s="13"/>
      <c r="E110" s="44"/>
    </row>
    <row r="111" spans="1:5" ht="12.75">
      <c r="A111" s="24" t="s">
        <v>204</v>
      </c>
      <c r="B111" s="9" t="s">
        <v>245</v>
      </c>
      <c r="C111" s="10">
        <f t="shared" si="8"/>
        <v>7.142857142857143</v>
      </c>
      <c r="D111" s="13"/>
      <c r="E111" s="44"/>
    </row>
    <row r="112" spans="1:5" ht="12.75">
      <c r="A112" s="26" t="s">
        <v>206</v>
      </c>
      <c r="B112" s="14" t="s">
        <v>246</v>
      </c>
      <c r="C112" s="10">
        <f t="shared" si="8"/>
        <v>7.142857142857143</v>
      </c>
      <c r="D112" s="13"/>
      <c r="E112" s="44"/>
    </row>
    <row r="113" spans="1:5" ht="12.75">
      <c r="A113" s="24" t="s">
        <v>208</v>
      </c>
      <c r="B113" s="9" t="s">
        <v>247</v>
      </c>
      <c r="C113" s="10">
        <f t="shared" si="8"/>
        <v>7.142857142857143</v>
      </c>
      <c r="D113" s="13"/>
      <c r="E113" s="44"/>
    </row>
    <row r="114" spans="1:5" ht="12.75">
      <c r="A114" s="26" t="s">
        <v>210</v>
      </c>
      <c r="B114" s="14" t="s">
        <v>248</v>
      </c>
      <c r="C114" s="10">
        <f t="shared" si="8"/>
        <v>7.142857142857143</v>
      </c>
      <c r="D114" s="13"/>
      <c r="E114" s="44"/>
    </row>
    <row r="115" spans="1:5" ht="12.75">
      <c r="A115" s="24" t="s">
        <v>249</v>
      </c>
      <c r="B115" s="9" t="s">
        <v>250</v>
      </c>
      <c r="C115" s="10">
        <f t="shared" si="8"/>
        <v>7.142857142857143</v>
      </c>
      <c r="D115" s="13"/>
      <c r="E115" s="44"/>
    </row>
    <row r="116" spans="1:5" ht="12.75">
      <c r="A116" s="26" t="s">
        <v>251</v>
      </c>
      <c r="B116" s="14" t="s">
        <v>252</v>
      </c>
      <c r="C116" s="10">
        <f t="shared" si="8"/>
        <v>7.142857142857143</v>
      </c>
      <c r="D116" s="47"/>
      <c r="E116" s="47"/>
    </row>
    <row r="117" spans="1:5" ht="12.75">
      <c r="A117" s="24" t="s">
        <v>253</v>
      </c>
      <c r="B117" s="9" t="s">
        <v>254</v>
      </c>
      <c r="C117" s="10">
        <f t="shared" si="8"/>
        <v>7.142857142857143</v>
      </c>
      <c r="D117" s="47"/>
      <c r="E117" s="47"/>
    </row>
    <row r="118" spans="1:5" ht="12.75">
      <c r="A118" s="26" t="s">
        <v>255</v>
      </c>
      <c r="B118" s="14" t="s">
        <v>256</v>
      </c>
      <c r="C118" s="10">
        <f t="shared" si="8"/>
        <v>7.142857142857143</v>
      </c>
      <c r="D118" s="47"/>
      <c r="E118" s="47"/>
    </row>
    <row r="119" spans="1:5" ht="12.75">
      <c r="A119" s="20"/>
      <c r="B119" s="21"/>
      <c r="D119" s="47"/>
      <c r="E119" s="47"/>
    </row>
    <row r="120" spans="1:5" ht="12.75">
      <c r="A120" s="37" t="s">
        <v>212</v>
      </c>
      <c r="B120" s="37"/>
      <c r="C120" s="5" t="s">
        <v>2</v>
      </c>
      <c r="D120" s="6" t="s">
        <v>3</v>
      </c>
      <c r="E120" s="38" t="s">
        <v>4</v>
      </c>
    </row>
    <row r="121" spans="1:5" ht="12.75">
      <c r="A121" s="24" t="s">
        <v>213</v>
      </c>
      <c r="B121" s="9" t="s">
        <v>214</v>
      </c>
      <c r="C121" s="10">
        <f aca="true" t="shared" si="9" ref="C121:C132">IF(D121=0,(100-$E$121)/$E$123,D121)</f>
        <v>8.333333333333334</v>
      </c>
      <c r="D121" s="13"/>
      <c r="E121" s="45">
        <f>SUM(D121:D132)</f>
        <v>0</v>
      </c>
    </row>
    <row r="122" spans="1:5" ht="12.75">
      <c r="A122" s="26" t="s">
        <v>215</v>
      </c>
      <c r="B122" s="14" t="s">
        <v>216</v>
      </c>
      <c r="C122" s="10">
        <f t="shared" si="9"/>
        <v>8.333333333333334</v>
      </c>
      <c r="D122" s="13"/>
      <c r="E122" s="40" t="s">
        <v>9</v>
      </c>
    </row>
    <row r="123" spans="1:5" ht="12.75">
      <c r="A123" s="24" t="s">
        <v>217</v>
      </c>
      <c r="B123" s="9" t="s">
        <v>218</v>
      </c>
      <c r="C123" s="10">
        <f t="shared" si="9"/>
        <v>8.333333333333334</v>
      </c>
      <c r="D123" s="13"/>
      <c r="E123" s="41">
        <f>COUNTA(A121:A132)-COUNT(D121:D132)</f>
        <v>12</v>
      </c>
    </row>
    <row r="124" spans="1:5" ht="12.75">
      <c r="A124" s="26" t="s">
        <v>219</v>
      </c>
      <c r="B124" s="14" t="s">
        <v>220</v>
      </c>
      <c r="C124" s="10">
        <f t="shared" si="9"/>
        <v>8.333333333333334</v>
      </c>
      <c r="D124" s="13"/>
      <c r="E124" s="42" t="s">
        <v>14</v>
      </c>
    </row>
    <row r="125" spans="1:5" ht="12.75">
      <c r="A125" s="24" t="s">
        <v>221</v>
      </c>
      <c r="B125" s="9" t="s">
        <v>222</v>
      </c>
      <c r="C125" s="10">
        <f t="shared" si="9"/>
        <v>8.333333333333334</v>
      </c>
      <c r="D125" s="13"/>
      <c r="E125" s="46">
        <f>SUM(C121:C132)</f>
        <v>99.99999999999999</v>
      </c>
    </row>
    <row r="126" spans="1:5" ht="12.75">
      <c r="A126" s="26" t="s">
        <v>223</v>
      </c>
      <c r="B126" s="14" t="s">
        <v>224</v>
      </c>
      <c r="C126" s="10">
        <f t="shared" si="9"/>
        <v>8.333333333333334</v>
      </c>
      <c r="D126" s="13"/>
      <c r="E126" s="44"/>
    </row>
    <row r="127" spans="1:5" ht="12.75">
      <c r="A127" s="24" t="s">
        <v>225</v>
      </c>
      <c r="B127" s="9" t="s">
        <v>226</v>
      </c>
      <c r="C127" s="10">
        <f t="shared" si="9"/>
        <v>8.333333333333334</v>
      </c>
      <c r="D127" s="13"/>
      <c r="E127" s="44"/>
    </row>
    <row r="128" spans="1:5" ht="12.75">
      <c r="A128" s="26" t="s">
        <v>227</v>
      </c>
      <c r="B128" s="14" t="s">
        <v>228</v>
      </c>
      <c r="C128" s="10">
        <f t="shared" si="9"/>
        <v>8.333333333333334</v>
      </c>
      <c r="D128" s="13"/>
      <c r="E128" s="44"/>
    </row>
    <row r="129" spans="1:5" ht="12.75">
      <c r="A129" s="24" t="s">
        <v>229</v>
      </c>
      <c r="B129" s="9" t="s">
        <v>230</v>
      </c>
      <c r="C129" s="10">
        <f t="shared" si="9"/>
        <v>8.333333333333334</v>
      </c>
      <c r="D129" s="13"/>
      <c r="E129" s="44"/>
    </row>
    <row r="130" spans="1:5" ht="12.75">
      <c r="A130" s="26" t="s">
        <v>231</v>
      </c>
      <c r="B130" s="14" t="s">
        <v>232</v>
      </c>
      <c r="C130" s="10">
        <f t="shared" si="9"/>
        <v>8.333333333333334</v>
      </c>
      <c r="D130" s="13"/>
      <c r="E130" s="44"/>
    </row>
    <row r="131" spans="1:5" ht="12.75">
      <c r="A131" s="24" t="s">
        <v>233</v>
      </c>
      <c r="B131" s="9" t="s">
        <v>234</v>
      </c>
      <c r="C131" s="10">
        <f t="shared" si="9"/>
        <v>8.333333333333334</v>
      </c>
      <c r="D131" s="13"/>
      <c r="E131" s="44"/>
    </row>
    <row r="132" spans="1:5" ht="12.75">
      <c r="A132" s="26" t="s">
        <v>235</v>
      </c>
      <c r="B132" s="14" t="s">
        <v>236</v>
      </c>
      <c r="C132" s="10">
        <f t="shared" si="9"/>
        <v>8.333333333333334</v>
      </c>
      <c r="D132" s="13"/>
      <c r="E132" s="44"/>
    </row>
    <row r="133" spans="1:5" ht="12.75">
      <c r="A133" s="20"/>
      <c r="B133" s="21"/>
      <c r="C133" s="22"/>
      <c r="D133" s="13"/>
      <c r="E133" s="44"/>
    </row>
  </sheetData>
  <sheetProtection selectLockedCells="1" selectUnlockedCells="1"/>
  <mergeCells count="1">
    <mergeCell ref="A1:E1"/>
  </mergeCells>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172"/>
  <sheetViews>
    <sheetView workbookViewId="0" topLeftCell="A1">
      <selection activeCell="A1" sqref="A1"/>
    </sheetView>
  </sheetViews>
  <sheetFormatPr defaultColWidth="13.7109375" defaultRowHeight="15.75" customHeight="1" outlineLevelCol="1"/>
  <cols>
    <col min="1" max="1" width="8.7109375" style="1" customWidth="1"/>
    <col min="2" max="2" width="59.00390625" style="1" customWidth="1" outlineLevel="1"/>
    <col min="3" max="3" width="9.421875" style="1" customWidth="1"/>
    <col min="4" max="4" width="10.00390625" style="1" customWidth="1"/>
    <col min="5" max="5" width="10.00390625" style="1" customWidth="1" outlineLevel="1"/>
    <col min="6" max="16384" width="14.421875" style="1" customWidth="1"/>
  </cols>
  <sheetData>
    <row r="1" spans="1:5" ht="19.5" customHeight="1">
      <c r="A1" s="2" t="s">
        <v>257</v>
      </c>
      <c r="B1" s="2"/>
      <c r="C1" s="2"/>
      <c r="D1" s="2"/>
      <c r="E1" s="2"/>
    </row>
    <row r="2" spans="1:5" ht="12.75">
      <c r="A2" s="48" t="s">
        <v>1</v>
      </c>
      <c r="B2" s="4"/>
      <c r="C2" s="5" t="s">
        <v>2</v>
      </c>
      <c r="D2" s="6" t="s">
        <v>3</v>
      </c>
      <c r="E2" s="38" t="s">
        <v>4</v>
      </c>
    </row>
    <row r="3" spans="1:5" ht="12.75">
      <c r="A3" s="24" t="s">
        <v>5</v>
      </c>
      <c r="B3" s="9" t="s">
        <v>258</v>
      </c>
      <c r="C3" s="10">
        <f aca="true" t="shared" si="0" ref="C3:C12">IF(D3=0,(100-$E$3)/$E$5,D3)</f>
        <v>10</v>
      </c>
      <c r="D3" s="11"/>
      <c r="E3" s="39">
        <f>SUM(D3:D12)</f>
        <v>0</v>
      </c>
    </row>
    <row r="4" spans="1:5" ht="12.75">
      <c r="A4" s="26" t="s">
        <v>7</v>
      </c>
      <c r="B4" s="14" t="s">
        <v>259</v>
      </c>
      <c r="C4" s="10">
        <f t="shared" si="0"/>
        <v>10</v>
      </c>
      <c r="D4" s="11"/>
      <c r="E4" s="40" t="s">
        <v>9</v>
      </c>
    </row>
    <row r="5" spans="1:5" ht="12.75">
      <c r="A5" s="24" t="s">
        <v>10</v>
      </c>
      <c r="B5" s="9" t="s">
        <v>260</v>
      </c>
      <c r="C5" s="10">
        <f t="shared" si="0"/>
        <v>10</v>
      </c>
      <c r="D5" s="11"/>
      <c r="E5" s="41">
        <f>COUNTA(A3:A12)-COUNT(D3:D12)</f>
        <v>10</v>
      </c>
    </row>
    <row r="6" spans="1:5" ht="12.75">
      <c r="A6" s="26" t="s">
        <v>12</v>
      </c>
      <c r="B6" s="14" t="s">
        <v>261</v>
      </c>
      <c r="C6" s="10">
        <f t="shared" si="0"/>
        <v>10</v>
      </c>
      <c r="D6" s="11"/>
      <c r="E6" s="42" t="s">
        <v>14</v>
      </c>
    </row>
    <row r="7" spans="1:5" ht="12.75">
      <c r="A7" s="24" t="s">
        <v>15</v>
      </c>
      <c r="B7" s="9" t="s">
        <v>262</v>
      </c>
      <c r="C7" s="10">
        <f t="shared" si="0"/>
        <v>10</v>
      </c>
      <c r="D7" s="11"/>
      <c r="E7" s="43">
        <f>SUM(C3:C12)</f>
        <v>100</v>
      </c>
    </row>
    <row r="8" spans="1:5" ht="12.75">
      <c r="A8" s="26" t="s">
        <v>17</v>
      </c>
      <c r="B8" s="14" t="s">
        <v>263</v>
      </c>
      <c r="C8" s="10">
        <f t="shared" si="0"/>
        <v>10</v>
      </c>
      <c r="D8" s="11"/>
      <c r="E8" s="44"/>
    </row>
    <row r="9" spans="1:5" ht="12.75">
      <c r="A9" s="24" t="s">
        <v>19</v>
      </c>
      <c r="B9" s="9" t="s">
        <v>264</v>
      </c>
      <c r="C9" s="10">
        <f t="shared" si="0"/>
        <v>10</v>
      </c>
      <c r="D9" s="11"/>
      <c r="E9" s="44"/>
    </row>
    <row r="10" spans="1:5" ht="12.75">
      <c r="A10" s="26" t="s">
        <v>21</v>
      </c>
      <c r="B10" s="14" t="s">
        <v>265</v>
      </c>
      <c r="C10" s="10">
        <f t="shared" si="0"/>
        <v>10</v>
      </c>
      <c r="D10" s="11"/>
      <c r="E10" s="44"/>
    </row>
    <row r="11" spans="1:5" ht="12.75">
      <c r="A11" s="24" t="s">
        <v>23</v>
      </c>
      <c r="B11" s="9" t="s">
        <v>266</v>
      </c>
      <c r="C11" s="10">
        <f t="shared" si="0"/>
        <v>10</v>
      </c>
      <c r="D11" s="11"/>
      <c r="E11" s="44"/>
    </row>
    <row r="12" spans="1:5" ht="12.75">
      <c r="A12" s="26" t="s">
        <v>267</v>
      </c>
      <c r="B12" s="14" t="s">
        <v>268</v>
      </c>
      <c r="C12" s="10">
        <f t="shared" si="0"/>
        <v>10</v>
      </c>
      <c r="D12" s="11"/>
      <c r="E12" s="11"/>
    </row>
    <row r="13" spans="2:5" ht="12.75">
      <c r="B13" s="21"/>
      <c r="C13" s="49"/>
      <c r="D13" s="47"/>
      <c r="E13" s="47"/>
    </row>
    <row r="14" spans="1:5" ht="12.75">
      <c r="A14" s="50" t="s">
        <v>25</v>
      </c>
      <c r="B14" s="23"/>
      <c r="C14" s="5" t="s">
        <v>2</v>
      </c>
      <c r="D14" s="6" t="s">
        <v>3</v>
      </c>
      <c r="E14" s="38" t="s">
        <v>4</v>
      </c>
    </row>
    <row r="15" spans="1:5" ht="12.75">
      <c r="A15" s="24" t="s">
        <v>26</v>
      </c>
      <c r="B15" s="9" t="s">
        <v>269</v>
      </c>
      <c r="C15" s="10">
        <f aca="true" t="shared" si="1" ref="C15:C26">IF(D15=0,(100-$E$15)/$E$17,D15)</f>
        <v>8.333333333333334</v>
      </c>
      <c r="D15" s="13"/>
      <c r="E15" s="45">
        <f>SUM(D15:D26)</f>
        <v>0</v>
      </c>
    </row>
    <row r="16" spans="1:5" ht="12.75">
      <c r="A16" s="26" t="s">
        <v>28</v>
      </c>
      <c r="B16" s="14" t="s">
        <v>270</v>
      </c>
      <c r="C16" s="10">
        <f t="shared" si="1"/>
        <v>8.333333333333334</v>
      </c>
      <c r="D16" s="13"/>
      <c r="E16" s="40" t="s">
        <v>9</v>
      </c>
    </row>
    <row r="17" spans="1:5" ht="12.75">
      <c r="A17" s="24" t="s">
        <v>30</v>
      </c>
      <c r="B17" s="9" t="s">
        <v>271</v>
      </c>
      <c r="C17" s="10">
        <f t="shared" si="1"/>
        <v>8.333333333333334</v>
      </c>
      <c r="D17" s="13"/>
      <c r="E17" s="41">
        <f>COUNTA(A15:A26)-COUNT(D15:D26)</f>
        <v>12</v>
      </c>
    </row>
    <row r="18" spans="1:5" ht="12.75">
      <c r="A18" s="26" t="s">
        <v>32</v>
      </c>
      <c r="B18" s="14" t="s">
        <v>272</v>
      </c>
      <c r="C18" s="10">
        <f t="shared" si="1"/>
        <v>8.333333333333334</v>
      </c>
      <c r="D18" s="13"/>
      <c r="E18" s="42" t="s">
        <v>14</v>
      </c>
    </row>
    <row r="19" spans="1:5" ht="12.75">
      <c r="A19" s="24" t="s">
        <v>34</v>
      </c>
      <c r="B19" s="9" t="s">
        <v>273</v>
      </c>
      <c r="C19" s="10">
        <f t="shared" si="1"/>
        <v>8.333333333333334</v>
      </c>
      <c r="D19" s="13"/>
      <c r="E19" s="46">
        <f>SUM(C15:C26)</f>
        <v>99.99999999999999</v>
      </c>
    </row>
    <row r="20" spans="1:5" ht="12.75">
      <c r="A20" s="26" t="s">
        <v>36</v>
      </c>
      <c r="B20" s="14" t="s">
        <v>274</v>
      </c>
      <c r="C20" s="10">
        <f t="shared" si="1"/>
        <v>8.333333333333334</v>
      </c>
      <c r="D20" s="13"/>
      <c r="E20" s="44"/>
    </row>
    <row r="21" spans="1:5" ht="12.75">
      <c r="A21" s="24" t="s">
        <v>38</v>
      </c>
      <c r="B21" s="9" t="s">
        <v>275</v>
      </c>
      <c r="C21" s="10">
        <f t="shared" si="1"/>
        <v>8.333333333333334</v>
      </c>
      <c r="D21" s="13"/>
      <c r="E21" s="44"/>
    </row>
    <row r="22" spans="1:5" ht="12.75">
      <c r="A22" s="26" t="s">
        <v>40</v>
      </c>
      <c r="B22" s="14" t="s">
        <v>276</v>
      </c>
      <c r="C22" s="10">
        <f t="shared" si="1"/>
        <v>8.333333333333334</v>
      </c>
      <c r="D22" s="13"/>
      <c r="E22" s="44"/>
    </row>
    <row r="23" spans="1:5" ht="12.75">
      <c r="A23" s="24" t="s">
        <v>42</v>
      </c>
      <c r="B23" s="9" t="s">
        <v>277</v>
      </c>
      <c r="C23" s="10">
        <f t="shared" si="1"/>
        <v>8.333333333333334</v>
      </c>
      <c r="D23" s="13"/>
      <c r="E23" s="44"/>
    </row>
    <row r="24" spans="1:5" ht="12.75">
      <c r="A24" s="26" t="s">
        <v>44</v>
      </c>
      <c r="B24" s="14" t="s">
        <v>278</v>
      </c>
      <c r="C24" s="10">
        <f t="shared" si="1"/>
        <v>8.333333333333334</v>
      </c>
      <c r="D24" s="13"/>
      <c r="E24" s="44"/>
    </row>
    <row r="25" spans="1:5" ht="12.75">
      <c r="A25" s="24" t="s">
        <v>279</v>
      </c>
      <c r="B25" s="9" t="s">
        <v>280</v>
      </c>
      <c r="C25" s="10">
        <f t="shared" si="1"/>
        <v>8.333333333333334</v>
      </c>
      <c r="D25" s="11"/>
      <c r="E25" s="11"/>
    </row>
    <row r="26" spans="1:5" ht="12.75">
      <c r="A26" s="26" t="s">
        <v>281</v>
      </c>
      <c r="B26" s="14" t="s">
        <v>282</v>
      </c>
      <c r="C26" s="10">
        <f t="shared" si="1"/>
        <v>8.333333333333334</v>
      </c>
      <c r="D26" s="11"/>
      <c r="E26" s="11"/>
    </row>
    <row r="27" spans="2:5" ht="12.75">
      <c r="B27" s="21"/>
      <c r="C27" s="49"/>
      <c r="D27" s="47"/>
      <c r="E27" s="47"/>
    </row>
    <row r="28" spans="1:5" ht="12.75">
      <c r="A28" s="51" t="s">
        <v>46</v>
      </c>
      <c r="B28" s="28"/>
      <c r="C28" s="52" t="s">
        <v>2</v>
      </c>
      <c r="D28" s="53" t="s">
        <v>3</v>
      </c>
      <c r="E28" s="54" t="s">
        <v>47</v>
      </c>
    </row>
    <row r="29" spans="1:5" ht="12.75">
      <c r="A29" s="24" t="s">
        <v>48</v>
      </c>
      <c r="B29" s="9" t="s">
        <v>283</v>
      </c>
      <c r="C29" s="55">
        <f aca="true" t="shared" si="2" ref="C29:C39">IF(D29=0,($E$29-$E$31)/$E$33,D29)</f>
        <v>4.545454545454546</v>
      </c>
      <c r="D29" s="56"/>
      <c r="E29" s="57">
        <v>50</v>
      </c>
    </row>
    <row r="30" spans="1:5" ht="12.75">
      <c r="A30" s="26" t="s">
        <v>50</v>
      </c>
      <c r="B30" s="14" t="s">
        <v>284</v>
      </c>
      <c r="C30" s="58">
        <f t="shared" si="2"/>
        <v>4.545454545454546</v>
      </c>
      <c r="D30" s="56"/>
      <c r="E30" s="59" t="s">
        <v>4</v>
      </c>
    </row>
    <row r="31" spans="1:5" ht="12.75">
      <c r="A31" s="24" t="s">
        <v>52</v>
      </c>
      <c r="B31" s="9" t="s">
        <v>285</v>
      </c>
      <c r="C31" s="55">
        <f t="shared" si="2"/>
        <v>4.545454545454546</v>
      </c>
      <c r="D31" s="56"/>
      <c r="E31" s="60">
        <f>SUM(D29:D39)</f>
        <v>0</v>
      </c>
    </row>
    <row r="32" spans="1:5" ht="12.75">
      <c r="A32" s="26" t="s">
        <v>54</v>
      </c>
      <c r="B32" s="14" t="s">
        <v>286</v>
      </c>
      <c r="C32" s="58">
        <f t="shared" si="2"/>
        <v>4.545454545454546</v>
      </c>
      <c r="D32" s="56"/>
      <c r="E32" s="61" t="s">
        <v>9</v>
      </c>
    </row>
    <row r="33" spans="1:5" ht="12.75">
      <c r="A33" s="24" t="s">
        <v>56</v>
      </c>
      <c r="B33" s="9" t="s">
        <v>287</v>
      </c>
      <c r="C33" s="55">
        <f t="shared" si="2"/>
        <v>4.545454545454546</v>
      </c>
      <c r="D33" s="56"/>
      <c r="E33" s="62">
        <f>COUNTA(A29:A39)-COUNT(D29:D39)</f>
        <v>11</v>
      </c>
    </row>
    <row r="34" spans="1:5" ht="12.75">
      <c r="A34" s="26" t="s">
        <v>58</v>
      </c>
      <c r="B34" s="14" t="s">
        <v>288</v>
      </c>
      <c r="C34" s="58">
        <f t="shared" si="2"/>
        <v>4.545454545454546</v>
      </c>
      <c r="D34" s="56"/>
      <c r="E34" s="63" t="s">
        <v>14</v>
      </c>
    </row>
    <row r="35" spans="1:5" ht="12.75">
      <c r="A35" s="24" t="s">
        <v>60</v>
      </c>
      <c r="B35" s="9" t="s">
        <v>289</v>
      </c>
      <c r="C35" s="55">
        <f t="shared" si="2"/>
        <v>4.545454545454546</v>
      </c>
      <c r="D35" s="56"/>
      <c r="E35" s="64">
        <f>SUM(C29:C39)</f>
        <v>50.00000000000001</v>
      </c>
    </row>
    <row r="36" spans="1:5" ht="12.75">
      <c r="A36" s="26" t="s">
        <v>62</v>
      </c>
      <c r="B36" s="14" t="s">
        <v>290</v>
      </c>
      <c r="C36" s="58">
        <f t="shared" si="2"/>
        <v>4.545454545454546</v>
      </c>
      <c r="D36" s="47"/>
      <c r="E36" s="65"/>
    </row>
    <row r="37" spans="1:5" ht="12.75">
      <c r="A37" s="24" t="s">
        <v>64</v>
      </c>
      <c r="B37" s="9" t="s">
        <v>291</v>
      </c>
      <c r="C37" s="55">
        <f t="shared" si="2"/>
        <v>4.545454545454546</v>
      </c>
      <c r="D37" s="56"/>
      <c r="E37" s="66" t="s">
        <v>66</v>
      </c>
    </row>
    <row r="38" spans="1:5" ht="12.75">
      <c r="A38" s="26" t="s">
        <v>67</v>
      </c>
      <c r="B38" s="14" t="s">
        <v>292</v>
      </c>
      <c r="C38" s="58">
        <f t="shared" si="2"/>
        <v>4.545454545454546</v>
      </c>
      <c r="D38" s="56"/>
      <c r="E38" s="57">
        <v>50</v>
      </c>
    </row>
    <row r="39" spans="1:5" ht="12.75">
      <c r="A39" s="24" t="s">
        <v>69</v>
      </c>
      <c r="B39" s="9" t="s">
        <v>293</v>
      </c>
      <c r="C39" s="55">
        <f t="shared" si="2"/>
        <v>4.545454545454546</v>
      </c>
      <c r="D39" s="56"/>
      <c r="E39" s="59" t="s">
        <v>4</v>
      </c>
    </row>
    <row r="40" spans="1:5" ht="12.75">
      <c r="A40" s="26" t="s">
        <v>71</v>
      </c>
      <c r="B40" s="14" t="s">
        <v>294</v>
      </c>
      <c r="C40" s="58">
        <f aca="true" t="shared" si="3" ref="C40:C46">IF(D40=0,($E$38-$E$40)/$E$42,D40)</f>
        <v>7.142857142857143</v>
      </c>
      <c r="D40" s="56"/>
      <c r="E40" s="60">
        <f>SUM(D40:D46)</f>
        <v>0</v>
      </c>
    </row>
    <row r="41" spans="1:5" ht="12.75">
      <c r="A41" s="24" t="s">
        <v>73</v>
      </c>
      <c r="B41" s="9" t="s">
        <v>295</v>
      </c>
      <c r="C41" s="55">
        <f t="shared" si="3"/>
        <v>7.142857142857143</v>
      </c>
      <c r="D41" s="56"/>
      <c r="E41" s="61" t="s">
        <v>9</v>
      </c>
    </row>
    <row r="42" spans="1:5" ht="12.75">
      <c r="A42" s="26" t="s">
        <v>75</v>
      </c>
      <c r="B42" s="14" t="s">
        <v>296</v>
      </c>
      <c r="C42" s="58">
        <f t="shared" si="3"/>
        <v>7.142857142857143</v>
      </c>
      <c r="D42" s="56"/>
      <c r="E42" s="62">
        <f>COUNTA(A40:A46)-COUNT(D40:D46)</f>
        <v>7</v>
      </c>
    </row>
    <row r="43" spans="1:5" ht="12.75">
      <c r="A43" s="24" t="s">
        <v>77</v>
      </c>
      <c r="B43" s="9" t="s">
        <v>297</v>
      </c>
      <c r="C43" s="55">
        <f t="shared" si="3"/>
        <v>7.142857142857143</v>
      </c>
      <c r="D43" s="56"/>
      <c r="E43" s="63" t="s">
        <v>14</v>
      </c>
    </row>
    <row r="44" spans="1:5" ht="12.75">
      <c r="A44" s="26" t="s">
        <v>79</v>
      </c>
      <c r="B44" s="14" t="s">
        <v>298</v>
      </c>
      <c r="C44" s="58">
        <f t="shared" si="3"/>
        <v>7.142857142857143</v>
      </c>
      <c r="D44" s="56"/>
      <c r="E44" s="64">
        <f>SUM(C40:C46)</f>
        <v>50.00000000000001</v>
      </c>
    </row>
    <row r="45" spans="1:5" ht="12.75">
      <c r="A45" s="24" t="s">
        <v>81</v>
      </c>
      <c r="B45" s="9" t="s">
        <v>299</v>
      </c>
      <c r="C45" s="55">
        <f t="shared" si="3"/>
        <v>7.142857142857143</v>
      </c>
      <c r="D45" s="47"/>
      <c r="E45" s="67"/>
    </row>
    <row r="46" spans="1:5" ht="12.75">
      <c r="A46" s="26" t="s">
        <v>300</v>
      </c>
      <c r="B46" s="14" t="s">
        <v>301</v>
      </c>
      <c r="C46" s="58">
        <f t="shared" si="3"/>
        <v>7.142857142857143</v>
      </c>
      <c r="D46" s="68"/>
      <c r="E46" s="68"/>
    </row>
    <row r="47" spans="2:5" ht="12.75">
      <c r="B47" s="21"/>
      <c r="C47" s="49"/>
      <c r="D47" s="47"/>
      <c r="E47" s="47"/>
    </row>
    <row r="48" spans="1:5" ht="12.75">
      <c r="A48" s="69" t="s">
        <v>83</v>
      </c>
      <c r="B48" s="32"/>
      <c r="C48" s="5" t="s">
        <v>2</v>
      </c>
      <c r="D48" s="6" t="s">
        <v>3</v>
      </c>
      <c r="E48" s="38" t="s">
        <v>4</v>
      </c>
    </row>
    <row r="49" spans="1:5" ht="12.75">
      <c r="A49" s="24" t="s">
        <v>84</v>
      </c>
      <c r="B49" s="9" t="s">
        <v>302</v>
      </c>
      <c r="C49" s="10">
        <f aca="true" t="shared" si="4" ref="C49:C61">IF(D49=0,(100-$E$49)/$E$51,D49)</f>
        <v>7.6923076923076925</v>
      </c>
      <c r="D49" s="13"/>
      <c r="E49" s="45">
        <f>SUM(D49:D61)</f>
        <v>0</v>
      </c>
    </row>
    <row r="50" spans="1:5" ht="12.75">
      <c r="A50" s="26" t="s">
        <v>86</v>
      </c>
      <c r="B50" s="14" t="s">
        <v>303</v>
      </c>
      <c r="C50" s="10">
        <f t="shared" si="4"/>
        <v>7.6923076923076925</v>
      </c>
      <c r="D50" s="13"/>
      <c r="E50" s="40" t="s">
        <v>9</v>
      </c>
    </row>
    <row r="51" spans="1:5" ht="12.75">
      <c r="A51" s="24" t="s">
        <v>88</v>
      </c>
      <c r="B51" s="9" t="s">
        <v>304</v>
      </c>
      <c r="C51" s="10">
        <f t="shared" si="4"/>
        <v>7.6923076923076925</v>
      </c>
      <c r="D51" s="13"/>
      <c r="E51" s="41">
        <f>COUNTA(A49:A61)-COUNT(D49:D61)</f>
        <v>13</v>
      </c>
    </row>
    <row r="52" spans="1:5" ht="12.75">
      <c r="A52" s="26" t="s">
        <v>90</v>
      </c>
      <c r="B52" s="14" t="s">
        <v>305</v>
      </c>
      <c r="C52" s="10">
        <f t="shared" si="4"/>
        <v>7.6923076923076925</v>
      </c>
      <c r="D52" s="13"/>
      <c r="E52" s="42" t="s">
        <v>14</v>
      </c>
    </row>
    <row r="53" spans="1:5" ht="12.75">
      <c r="A53" s="24" t="s">
        <v>92</v>
      </c>
      <c r="B53" s="9" t="s">
        <v>306</v>
      </c>
      <c r="C53" s="10">
        <f t="shared" si="4"/>
        <v>7.6923076923076925</v>
      </c>
      <c r="D53" s="13"/>
      <c r="E53" s="46">
        <f>SUM(C49:C61)</f>
        <v>100</v>
      </c>
    </row>
    <row r="54" spans="1:5" ht="12.75">
      <c r="A54" s="26" t="s">
        <v>94</v>
      </c>
      <c r="B54" s="14" t="s">
        <v>307</v>
      </c>
      <c r="C54" s="10">
        <f t="shared" si="4"/>
        <v>7.6923076923076925</v>
      </c>
      <c r="D54" s="13"/>
      <c r="E54" s="44"/>
    </row>
    <row r="55" spans="1:5" ht="12.75">
      <c r="A55" s="24" t="s">
        <v>96</v>
      </c>
      <c r="B55" s="9" t="s">
        <v>308</v>
      </c>
      <c r="C55" s="10">
        <f t="shared" si="4"/>
        <v>7.6923076923076925</v>
      </c>
      <c r="D55" s="13"/>
      <c r="E55" s="44"/>
    </row>
    <row r="56" spans="1:5" ht="12.75">
      <c r="A56" s="26" t="s">
        <v>98</v>
      </c>
      <c r="B56" s="14" t="s">
        <v>309</v>
      </c>
      <c r="C56" s="10">
        <f t="shared" si="4"/>
        <v>7.6923076923076925</v>
      </c>
      <c r="D56" s="13"/>
      <c r="E56" s="44"/>
    </row>
    <row r="57" spans="1:5" ht="12.75">
      <c r="A57" s="24" t="s">
        <v>100</v>
      </c>
      <c r="B57" s="9" t="s">
        <v>310</v>
      </c>
      <c r="C57" s="10">
        <f t="shared" si="4"/>
        <v>7.6923076923076925</v>
      </c>
      <c r="D57" s="13"/>
      <c r="E57" s="44"/>
    </row>
    <row r="58" spans="1:5" ht="12.75">
      <c r="A58" s="26" t="s">
        <v>102</v>
      </c>
      <c r="B58" s="14" t="s">
        <v>311</v>
      </c>
      <c r="C58" s="10">
        <f t="shared" si="4"/>
        <v>7.6923076923076925</v>
      </c>
      <c r="D58" s="13"/>
      <c r="E58" s="44"/>
    </row>
    <row r="59" spans="1:5" ht="12.75">
      <c r="A59" s="24" t="s">
        <v>104</v>
      </c>
      <c r="B59" s="9" t="s">
        <v>312</v>
      </c>
      <c r="C59" s="10">
        <f t="shared" si="4"/>
        <v>7.6923076923076925</v>
      </c>
      <c r="D59" s="13"/>
      <c r="E59" s="44"/>
    </row>
    <row r="60" spans="1:5" ht="12.75">
      <c r="A60" s="26" t="s">
        <v>106</v>
      </c>
      <c r="B60" s="14" t="s">
        <v>313</v>
      </c>
      <c r="C60" s="10">
        <f t="shared" si="4"/>
        <v>7.6923076923076925</v>
      </c>
      <c r="D60" s="13"/>
      <c r="E60" s="44"/>
    </row>
    <row r="61" spans="1:5" ht="12.75">
      <c r="A61" s="24" t="s">
        <v>314</v>
      </c>
      <c r="B61" s="9" t="s">
        <v>315</v>
      </c>
      <c r="C61" s="10">
        <f t="shared" si="4"/>
        <v>7.6923076923076925</v>
      </c>
      <c r="D61" s="11"/>
      <c r="E61" s="11"/>
    </row>
    <row r="62" spans="2:5" ht="12.75">
      <c r="B62" s="21"/>
      <c r="C62" s="49"/>
      <c r="D62" s="47"/>
      <c r="E62" s="47"/>
    </row>
    <row r="63" spans="1:5" ht="12.75">
      <c r="A63" s="70" t="s">
        <v>108</v>
      </c>
      <c r="B63" s="33"/>
      <c r="C63" s="5" t="s">
        <v>2</v>
      </c>
      <c r="D63" s="6" t="s">
        <v>3</v>
      </c>
      <c r="E63" s="38" t="s">
        <v>4</v>
      </c>
    </row>
    <row r="64" spans="1:5" ht="12.75">
      <c r="A64" s="24" t="s">
        <v>109</v>
      </c>
      <c r="B64" s="9" t="s">
        <v>316</v>
      </c>
      <c r="C64" s="10">
        <f aca="true" t="shared" si="5" ref="C64:C77">IF(D64=0,(100-$E$64)/$E$66,D64)</f>
        <v>7.142857142857143</v>
      </c>
      <c r="D64" s="13"/>
      <c r="E64" s="45">
        <f>SUM(D64:D77)</f>
        <v>0</v>
      </c>
    </row>
    <row r="65" spans="1:5" ht="12.75">
      <c r="A65" s="26" t="s">
        <v>111</v>
      </c>
      <c r="B65" s="14" t="s">
        <v>317</v>
      </c>
      <c r="C65" s="10">
        <f t="shared" si="5"/>
        <v>7.142857142857143</v>
      </c>
      <c r="D65" s="13"/>
      <c r="E65" s="40" t="s">
        <v>9</v>
      </c>
    </row>
    <row r="66" spans="1:5" ht="12.75">
      <c r="A66" s="24" t="s">
        <v>113</v>
      </c>
      <c r="B66" s="9" t="s">
        <v>318</v>
      </c>
      <c r="C66" s="10">
        <f t="shared" si="5"/>
        <v>7.142857142857143</v>
      </c>
      <c r="D66" s="13"/>
      <c r="E66" s="41">
        <f>COUNTA(A64:A77)-COUNT(D64:D77)</f>
        <v>14</v>
      </c>
    </row>
    <row r="67" spans="1:5" ht="12.75">
      <c r="A67" s="26" t="s">
        <v>115</v>
      </c>
      <c r="B67" s="14" t="s">
        <v>319</v>
      </c>
      <c r="C67" s="10">
        <f t="shared" si="5"/>
        <v>7.142857142857143</v>
      </c>
      <c r="D67" s="13"/>
      <c r="E67" s="42" t="s">
        <v>14</v>
      </c>
    </row>
    <row r="68" spans="1:5" ht="12.75">
      <c r="A68" s="24" t="s">
        <v>117</v>
      </c>
      <c r="B68" s="9" t="s">
        <v>320</v>
      </c>
      <c r="C68" s="10">
        <f t="shared" si="5"/>
        <v>7.142857142857143</v>
      </c>
      <c r="D68" s="13"/>
      <c r="E68" s="46">
        <f>SUM(C64:C77)</f>
        <v>99.99999999999999</v>
      </c>
    </row>
    <row r="69" spans="1:5" ht="12.75">
      <c r="A69" s="26" t="s">
        <v>119</v>
      </c>
      <c r="B69" s="14" t="s">
        <v>321</v>
      </c>
      <c r="C69" s="10">
        <f t="shared" si="5"/>
        <v>7.142857142857143</v>
      </c>
      <c r="D69" s="13"/>
      <c r="E69" s="44"/>
    </row>
    <row r="70" spans="1:5" ht="12.75">
      <c r="A70" s="24" t="s">
        <v>121</v>
      </c>
      <c r="B70" s="9" t="s">
        <v>322</v>
      </c>
      <c r="C70" s="10">
        <f t="shared" si="5"/>
        <v>7.142857142857143</v>
      </c>
      <c r="D70" s="13"/>
      <c r="E70" s="44"/>
    </row>
    <row r="71" spans="1:5" ht="12.75">
      <c r="A71" s="26" t="s">
        <v>123</v>
      </c>
      <c r="B71" s="14" t="s">
        <v>323</v>
      </c>
      <c r="C71" s="10">
        <f t="shared" si="5"/>
        <v>7.142857142857143</v>
      </c>
      <c r="D71" s="13"/>
      <c r="E71" s="44"/>
    </row>
    <row r="72" spans="1:5" ht="12.75">
      <c r="A72" s="24" t="s">
        <v>125</v>
      </c>
      <c r="B72" s="9" t="s">
        <v>324</v>
      </c>
      <c r="C72" s="10">
        <f t="shared" si="5"/>
        <v>7.142857142857143</v>
      </c>
      <c r="D72" s="13"/>
      <c r="E72" s="44"/>
    </row>
    <row r="73" spans="1:5" ht="12.75">
      <c r="A73" s="26" t="s">
        <v>127</v>
      </c>
      <c r="B73" s="14" t="s">
        <v>325</v>
      </c>
      <c r="C73" s="10">
        <f t="shared" si="5"/>
        <v>7.142857142857143</v>
      </c>
      <c r="D73" s="13"/>
      <c r="E73" s="44"/>
    </row>
    <row r="74" spans="1:5" ht="12.75">
      <c r="A74" s="24" t="s">
        <v>129</v>
      </c>
      <c r="B74" s="9" t="s">
        <v>326</v>
      </c>
      <c r="C74" s="10">
        <f t="shared" si="5"/>
        <v>7.142857142857143</v>
      </c>
      <c r="D74" s="13"/>
      <c r="E74" s="44"/>
    </row>
    <row r="75" spans="1:5" ht="12.75">
      <c r="A75" s="26" t="s">
        <v>131</v>
      </c>
      <c r="B75" s="14" t="s">
        <v>327</v>
      </c>
      <c r="C75" s="10">
        <f t="shared" si="5"/>
        <v>7.142857142857143</v>
      </c>
      <c r="D75" s="13"/>
      <c r="E75" s="44"/>
    </row>
    <row r="76" spans="1:5" ht="12.75">
      <c r="A76" s="24" t="s">
        <v>328</v>
      </c>
      <c r="B76" s="9" t="s">
        <v>329</v>
      </c>
      <c r="C76" s="10">
        <f t="shared" si="5"/>
        <v>7.142857142857143</v>
      </c>
      <c r="D76" s="11"/>
      <c r="E76" s="11"/>
    </row>
    <row r="77" spans="1:5" ht="12.75">
      <c r="A77" s="26" t="s">
        <v>330</v>
      </c>
      <c r="B77" s="14" t="s">
        <v>331</v>
      </c>
      <c r="C77" s="10">
        <f t="shared" si="5"/>
        <v>7.142857142857143</v>
      </c>
      <c r="D77" s="11"/>
      <c r="E77" s="11"/>
    </row>
    <row r="78" spans="2:5" ht="12.75">
      <c r="B78" s="21"/>
      <c r="C78" s="49"/>
      <c r="D78" s="47"/>
      <c r="E78" s="47"/>
    </row>
    <row r="79" spans="1:5" ht="12.75">
      <c r="A79" s="71" t="s">
        <v>133</v>
      </c>
      <c r="B79" s="34"/>
      <c r="C79" s="5" t="s">
        <v>2</v>
      </c>
      <c r="D79" s="6" t="s">
        <v>3</v>
      </c>
      <c r="E79" s="38" t="s">
        <v>4</v>
      </c>
    </row>
    <row r="80" spans="1:5" ht="12.75">
      <c r="A80" s="24" t="s">
        <v>134</v>
      </c>
      <c r="B80" s="9" t="s">
        <v>332</v>
      </c>
      <c r="C80" s="10">
        <f aca="true" t="shared" si="6" ref="C80:C93">IF(D80=0,(100-$E$80)/$E$82,D80)</f>
        <v>7.142857142857143</v>
      </c>
      <c r="D80" s="13"/>
      <c r="E80" s="45">
        <f>SUM(D80:D93)</f>
        <v>0</v>
      </c>
    </row>
    <row r="81" spans="1:5" ht="12.75">
      <c r="A81" s="26" t="s">
        <v>136</v>
      </c>
      <c r="B81" s="14" t="s">
        <v>333</v>
      </c>
      <c r="C81" s="10">
        <f t="shared" si="6"/>
        <v>7.142857142857143</v>
      </c>
      <c r="D81" s="13"/>
      <c r="E81" s="40" t="s">
        <v>9</v>
      </c>
    </row>
    <row r="82" spans="1:5" ht="12.75">
      <c r="A82" s="24" t="s">
        <v>138</v>
      </c>
      <c r="B82" s="9" t="s">
        <v>334</v>
      </c>
      <c r="C82" s="10">
        <f t="shared" si="6"/>
        <v>7.142857142857143</v>
      </c>
      <c r="D82" s="13"/>
      <c r="E82" s="41">
        <f>COUNTA(A80:A93)-COUNT(D80:D93)</f>
        <v>14</v>
      </c>
    </row>
    <row r="83" spans="1:5" ht="12.75">
      <c r="A83" s="26" t="s">
        <v>140</v>
      </c>
      <c r="B83" s="14" t="s">
        <v>335</v>
      </c>
      <c r="C83" s="10">
        <f t="shared" si="6"/>
        <v>7.142857142857143</v>
      </c>
      <c r="D83" s="13"/>
      <c r="E83" s="42" t="s">
        <v>14</v>
      </c>
    </row>
    <row r="84" spans="1:5" ht="12.75">
      <c r="A84" s="24" t="s">
        <v>142</v>
      </c>
      <c r="B84" s="9" t="s">
        <v>336</v>
      </c>
      <c r="C84" s="10">
        <f t="shared" si="6"/>
        <v>7.142857142857143</v>
      </c>
      <c r="D84" s="13"/>
      <c r="E84" s="46">
        <f>SUM(C80:C93)</f>
        <v>99.99999999999999</v>
      </c>
    </row>
    <row r="85" spans="1:5" ht="12.75">
      <c r="A85" s="26" t="s">
        <v>144</v>
      </c>
      <c r="B85" s="14" t="s">
        <v>337</v>
      </c>
      <c r="C85" s="10">
        <f t="shared" si="6"/>
        <v>7.142857142857143</v>
      </c>
      <c r="D85" s="13"/>
      <c r="E85" s="44"/>
    </row>
    <row r="86" spans="1:5" ht="12.75">
      <c r="A86" s="24" t="s">
        <v>146</v>
      </c>
      <c r="B86" s="9" t="s">
        <v>338</v>
      </c>
      <c r="C86" s="10">
        <f t="shared" si="6"/>
        <v>7.142857142857143</v>
      </c>
      <c r="D86" s="13"/>
      <c r="E86" s="44"/>
    </row>
    <row r="87" spans="1:5" ht="12.75">
      <c r="A87" s="26" t="s">
        <v>148</v>
      </c>
      <c r="B87" s="14" t="s">
        <v>339</v>
      </c>
      <c r="C87" s="10">
        <f t="shared" si="6"/>
        <v>7.142857142857143</v>
      </c>
      <c r="D87" s="13"/>
      <c r="E87" s="44"/>
    </row>
    <row r="88" spans="1:5" ht="12.75">
      <c r="A88" s="24" t="s">
        <v>150</v>
      </c>
      <c r="B88" s="9" t="s">
        <v>340</v>
      </c>
      <c r="C88" s="10">
        <f t="shared" si="6"/>
        <v>7.142857142857143</v>
      </c>
      <c r="D88" s="13"/>
      <c r="E88" s="44"/>
    </row>
    <row r="89" spans="1:5" ht="12.75">
      <c r="A89" s="26" t="s">
        <v>152</v>
      </c>
      <c r="B89" s="14" t="s">
        <v>341</v>
      </c>
      <c r="C89" s="10">
        <f t="shared" si="6"/>
        <v>7.142857142857143</v>
      </c>
      <c r="D89" s="13"/>
      <c r="E89" s="44"/>
    </row>
    <row r="90" spans="1:5" ht="12.75">
      <c r="A90" s="24" t="s">
        <v>154</v>
      </c>
      <c r="B90" s="9" t="s">
        <v>342</v>
      </c>
      <c r="C90" s="10">
        <f t="shared" si="6"/>
        <v>7.142857142857143</v>
      </c>
      <c r="D90" s="13"/>
      <c r="E90" s="44"/>
    </row>
    <row r="91" spans="1:5" ht="12.75">
      <c r="A91" s="26" t="s">
        <v>156</v>
      </c>
      <c r="B91" s="14" t="s">
        <v>343</v>
      </c>
      <c r="C91" s="10">
        <f t="shared" si="6"/>
        <v>7.142857142857143</v>
      </c>
      <c r="D91" s="13"/>
      <c r="E91" s="44"/>
    </row>
    <row r="92" spans="1:5" ht="12.75">
      <c r="A92" s="24" t="s">
        <v>344</v>
      </c>
      <c r="B92" s="9" t="s">
        <v>345</v>
      </c>
      <c r="C92" s="10">
        <f t="shared" si="6"/>
        <v>7.142857142857143</v>
      </c>
      <c r="D92" s="11"/>
      <c r="E92" s="11"/>
    </row>
    <row r="93" spans="1:5" ht="12.75">
      <c r="A93" s="26" t="s">
        <v>346</v>
      </c>
      <c r="B93" s="14" t="s">
        <v>347</v>
      </c>
      <c r="C93" s="10">
        <f t="shared" si="6"/>
        <v>7.142857142857143</v>
      </c>
      <c r="D93" s="11"/>
      <c r="E93" s="11"/>
    </row>
    <row r="94" spans="2:5" ht="12.75">
      <c r="B94" s="21"/>
      <c r="C94" s="49"/>
      <c r="D94" s="47"/>
      <c r="E94" s="47"/>
    </row>
    <row r="95" spans="1:5" ht="12.75">
      <c r="A95" s="72" t="s">
        <v>158</v>
      </c>
      <c r="B95" s="35"/>
      <c r="C95" s="5" t="s">
        <v>2</v>
      </c>
      <c r="D95" s="6" t="s">
        <v>3</v>
      </c>
      <c r="E95" s="38" t="s">
        <v>4</v>
      </c>
    </row>
    <row r="96" spans="1:5" ht="12.75">
      <c r="A96" s="24" t="s">
        <v>159</v>
      </c>
      <c r="B96" s="9" t="s">
        <v>348</v>
      </c>
      <c r="C96" s="10">
        <f aca="true" t="shared" si="7" ref="C96:C112">IF(D96=0,(100-$E$96)/$E$98,D96)</f>
        <v>5.882352941176471</v>
      </c>
      <c r="D96" s="13"/>
      <c r="E96" s="45">
        <f>SUM(D96:D112)</f>
        <v>0</v>
      </c>
    </row>
    <row r="97" spans="1:5" ht="12.75">
      <c r="A97" s="26" t="s">
        <v>161</v>
      </c>
      <c r="B97" s="14" t="s">
        <v>349</v>
      </c>
      <c r="C97" s="10">
        <f t="shared" si="7"/>
        <v>5.882352941176471</v>
      </c>
      <c r="D97" s="13"/>
      <c r="E97" s="40" t="s">
        <v>9</v>
      </c>
    </row>
    <row r="98" spans="1:5" ht="12.75">
      <c r="A98" s="24" t="s">
        <v>163</v>
      </c>
      <c r="B98" s="9" t="s">
        <v>350</v>
      </c>
      <c r="C98" s="10">
        <f t="shared" si="7"/>
        <v>5.882352941176471</v>
      </c>
      <c r="D98" s="13"/>
      <c r="E98" s="41">
        <f>COUNTA(A96:A112)-COUNT(D96:D112)</f>
        <v>17</v>
      </c>
    </row>
    <row r="99" spans="1:5" ht="12.75">
      <c r="A99" s="26" t="s">
        <v>165</v>
      </c>
      <c r="B99" s="14" t="s">
        <v>351</v>
      </c>
      <c r="C99" s="10">
        <f t="shared" si="7"/>
        <v>5.882352941176471</v>
      </c>
      <c r="D99" s="13"/>
      <c r="E99" s="42" t="s">
        <v>14</v>
      </c>
    </row>
    <row r="100" spans="1:5" ht="12.75">
      <c r="A100" s="24" t="s">
        <v>167</v>
      </c>
      <c r="B100" s="9" t="s">
        <v>352</v>
      </c>
      <c r="C100" s="10">
        <f t="shared" si="7"/>
        <v>5.882352941176471</v>
      </c>
      <c r="D100" s="13"/>
      <c r="E100" s="46">
        <f>SUM(C96:C112)</f>
        <v>99.99999999999997</v>
      </c>
    </row>
    <row r="101" spans="1:5" ht="12.75">
      <c r="A101" s="26" t="s">
        <v>169</v>
      </c>
      <c r="B101" s="14" t="s">
        <v>353</v>
      </c>
      <c r="C101" s="10">
        <f t="shared" si="7"/>
        <v>5.882352941176471</v>
      </c>
      <c r="D101" s="13"/>
      <c r="E101" s="44"/>
    </row>
    <row r="102" spans="1:5" ht="12.75">
      <c r="A102" s="24" t="s">
        <v>171</v>
      </c>
      <c r="B102" s="9" t="s">
        <v>354</v>
      </c>
      <c r="C102" s="10">
        <f t="shared" si="7"/>
        <v>5.882352941176471</v>
      </c>
      <c r="D102" s="13"/>
      <c r="E102" s="44"/>
    </row>
    <row r="103" spans="1:5" ht="12.75">
      <c r="A103" s="26" t="s">
        <v>173</v>
      </c>
      <c r="B103" s="14" t="s">
        <v>355</v>
      </c>
      <c r="C103" s="10">
        <f t="shared" si="7"/>
        <v>5.882352941176471</v>
      </c>
      <c r="D103" s="13"/>
      <c r="E103" s="44"/>
    </row>
    <row r="104" spans="1:5" ht="12.75">
      <c r="A104" s="24" t="s">
        <v>175</v>
      </c>
      <c r="B104" s="9" t="s">
        <v>356</v>
      </c>
      <c r="C104" s="10">
        <f t="shared" si="7"/>
        <v>5.882352941176471</v>
      </c>
      <c r="D104" s="13"/>
      <c r="E104" s="44"/>
    </row>
    <row r="105" spans="1:5" ht="12.75">
      <c r="A105" s="26" t="s">
        <v>177</v>
      </c>
      <c r="B105" s="14" t="s">
        <v>357</v>
      </c>
      <c r="C105" s="10">
        <f t="shared" si="7"/>
        <v>5.882352941176471</v>
      </c>
      <c r="D105" s="13"/>
      <c r="E105" s="44"/>
    </row>
    <row r="106" spans="1:5" ht="12.75">
      <c r="A106" s="24" t="s">
        <v>179</v>
      </c>
      <c r="B106" s="9" t="s">
        <v>358</v>
      </c>
      <c r="C106" s="10">
        <f t="shared" si="7"/>
        <v>5.882352941176471</v>
      </c>
      <c r="D106" s="13"/>
      <c r="E106" s="44"/>
    </row>
    <row r="107" spans="1:5" ht="12.75">
      <c r="A107" s="26" t="s">
        <v>181</v>
      </c>
      <c r="B107" s="14" t="s">
        <v>359</v>
      </c>
      <c r="C107" s="10">
        <f t="shared" si="7"/>
        <v>5.882352941176471</v>
      </c>
      <c r="D107" s="13"/>
      <c r="E107" s="44"/>
    </row>
    <row r="108" spans="1:5" ht="12.75">
      <c r="A108" s="24" t="s">
        <v>183</v>
      </c>
      <c r="B108" s="9" t="s">
        <v>360</v>
      </c>
      <c r="C108" s="10">
        <f t="shared" si="7"/>
        <v>5.882352941176471</v>
      </c>
      <c r="D108" s="13"/>
      <c r="E108" s="44"/>
    </row>
    <row r="109" spans="1:5" ht="12.75">
      <c r="A109" s="26" t="s">
        <v>185</v>
      </c>
      <c r="B109" s="14" t="s">
        <v>361</v>
      </c>
      <c r="C109" s="10">
        <f t="shared" si="7"/>
        <v>5.882352941176471</v>
      </c>
      <c r="D109" s="13"/>
      <c r="E109" s="44"/>
    </row>
    <row r="110" spans="1:5" ht="12.75">
      <c r="A110" s="24" t="s">
        <v>187</v>
      </c>
      <c r="B110" s="9" t="s">
        <v>362</v>
      </c>
      <c r="C110" s="10">
        <f t="shared" si="7"/>
        <v>5.882352941176471</v>
      </c>
      <c r="D110" s="13"/>
      <c r="E110" s="44"/>
    </row>
    <row r="111" spans="1:5" ht="12.75">
      <c r="A111" s="26" t="s">
        <v>189</v>
      </c>
      <c r="B111" s="14" t="s">
        <v>363</v>
      </c>
      <c r="C111" s="10">
        <f t="shared" si="7"/>
        <v>5.882352941176471</v>
      </c>
      <c r="D111" s="13"/>
      <c r="E111" s="44"/>
    </row>
    <row r="112" spans="1:5" ht="12.75">
      <c r="A112" s="24" t="s">
        <v>364</v>
      </c>
      <c r="B112" s="9" t="s">
        <v>365</v>
      </c>
      <c r="C112" s="10">
        <f t="shared" si="7"/>
        <v>5.882352941176471</v>
      </c>
      <c r="D112" s="11"/>
      <c r="E112" s="11"/>
    </row>
    <row r="113" spans="2:5" ht="12.75">
      <c r="B113" s="21"/>
      <c r="C113" s="49"/>
      <c r="D113" s="47"/>
      <c r="E113" s="47"/>
    </row>
    <row r="114" spans="1:5" ht="12.75">
      <c r="A114" s="73" t="s">
        <v>366</v>
      </c>
      <c r="B114" s="74"/>
      <c r="C114" s="5" t="s">
        <v>2</v>
      </c>
      <c r="D114" s="6" t="s">
        <v>3</v>
      </c>
      <c r="E114" s="38" t="s">
        <v>4</v>
      </c>
    </row>
    <row r="115" spans="1:5" ht="12.75">
      <c r="A115" s="24" t="s">
        <v>367</v>
      </c>
      <c r="B115" s="9" t="s">
        <v>368</v>
      </c>
      <c r="C115" s="10">
        <f aca="true" t="shared" si="8" ref="C115:C142">IF(D115=0,(100-$E$115)/$E$117,D115)</f>
        <v>3.5714285714285716</v>
      </c>
      <c r="D115" s="13"/>
      <c r="E115" s="45">
        <f>SUM(D115:D142)</f>
        <v>0</v>
      </c>
    </row>
    <row r="116" spans="1:5" ht="12.75">
      <c r="A116" s="26" t="s">
        <v>369</v>
      </c>
      <c r="B116" s="14" t="s">
        <v>370</v>
      </c>
      <c r="C116" s="10">
        <f t="shared" si="8"/>
        <v>3.5714285714285716</v>
      </c>
      <c r="D116" s="13"/>
      <c r="E116" s="40" t="s">
        <v>9</v>
      </c>
    </row>
    <row r="117" spans="1:5" ht="12.75">
      <c r="A117" s="24" t="s">
        <v>371</v>
      </c>
      <c r="B117" s="9" t="s">
        <v>372</v>
      </c>
      <c r="C117" s="10">
        <f t="shared" si="8"/>
        <v>3.5714285714285716</v>
      </c>
      <c r="D117" s="13"/>
      <c r="E117" s="41">
        <f>COUNTA(A115:A142)-COUNT(D115:D142)</f>
        <v>28</v>
      </c>
    </row>
    <row r="118" spans="1:5" ht="12.75">
      <c r="A118" s="26" t="s">
        <v>373</v>
      </c>
      <c r="B118" s="14" t="s">
        <v>374</v>
      </c>
      <c r="C118" s="10">
        <f t="shared" si="8"/>
        <v>3.5714285714285716</v>
      </c>
      <c r="D118" s="13"/>
      <c r="E118" s="42" t="s">
        <v>14</v>
      </c>
    </row>
    <row r="119" spans="1:5" ht="12.75">
      <c r="A119" s="24" t="s">
        <v>375</v>
      </c>
      <c r="B119" s="9" t="s">
        <v>376</v>
      </c>
      <c r="C119" s="10">
        <f t="shared" si="8"/>
        <v>3.5714285714285716</v>
      </c>
      <c r="D119" s="13"/>
      <c r="E119" s="46">
        <f>SUM(C115:C142)</f>
        <v>99.99999999999997</v>
      </c>
    </row>
    <row r="120" spans="1:5" ht="12.75">
      <c r="A120" s="26" t="s">
        <v>377</v>
      </c>
      <c r="B120" s="14" t="s">
        <v>378</v>
      </c>
      <c r="C120" s="10">
        <f t="shared" si="8"/>
        <v>3.5714285714285716</v>
      </c>
      <c r="D120" s="13"/>
      <c r="E120" s="44"/>
    </row>
    <row r="121" spans="1:5" ht="12.75">
      <c r="A121" s="24" t="s">
        <v>379</v>
      </c>
      <c r="B121" s="9" t="s">
        <v>380</v>
      </c>
      <c r="C121" s="10">
        <f t="shared" si="8"/>
        <v>3.5714285714285716</v>
      </c>
      <c r="D121" s="13"/>
      <c r="E121" s="44"/>
    </row>
    <row r="122" spans="1:5" ht="12.75">
      <c r="A122" s="26" t="s">
        <v>381</v>
      </c>
      <c r="B122" s="14" t="s">
        <v>382</v>
      </c>
      <c r="C122" s="10">
        <f t="shared" si="8"/>
        <v>3.5714285714285716</v>
      </c>
      <c r="D122" s="13"/>
      <c r="E122" s="44"/>
    </row>
    <row r="123" spans="1:5" ht="12.75">
      <c r="A123" s="24" t="s">
        <v>383</v>
      </c>
      <c r="B123" s="9" t="s">
        <v>384</v>
      </c>
      <c r="C123" s="10">
        <f t="shared" si="8"/>
        <v>3.5714285714285716</v>
      </c>
      <c r="D123" s="13"/>
      <c r="E123" s="44"/>
    </row>
    <row r="124" spans="1:5" ht="12.75">
      <c r="A124" s="26" t="s">
        <v>385</v>
      </c>
      <c r="B124" s="14" t="s">
        <v>386</v>
      </c>
      <c r="C124" s="10">
        <f t="shared" si="8"/>
        <v>3.5714285714285716</v>
      </c>
      <c r="D124" s="13"/>
      <c r="E124" s="44"/>
    </row>
    <row r="125" spans="1:5" ht="12.75">
      <c r="A125" s="24" t="s">
        <v>387</v>
      </c>
      <c r="B125" s="9" t="s">
        <v>388</v>
      </c>
      <c r="C125" s="10">
        <f t="shared" si="8"/>
        <v>3.5714285714285716</v>
      </c>
      <c r="D125" s="13"/>
      <c r="E125" s="44"/>
    </row>
    <row r="126" spans="1:5" ht="12.75">
      <c r="A126" s="26" t="s">
        <v>389</v>
      </c>
      <c r="B126" s="14" t="s">
        <v>390</v>
      </c>
      <c r="C126" s="10">
        <f t="shared" si="8"/>
        <v>3.5714285714285716</v>
      </c>
      <c r="D126" s="47"/>
      <c r="E126" s="47"/>
    </row>
    <row r="127" spans="1:5" ht="12.75">
      <c r="A127" s="24" t="s">
        <v>391</v>
      </c>
      <c r="B127" s="9" t="s">
        <v>392</v>
      </c>
      <c r="C127" s="10">
        <f t="shared" si="8"/>
        <v>3.5714285714285716</v>
      </c>
      <c r="D127" s="47"/>
      <c r="E127" s="47"/>
    </row>
    <row r="128" spans="1:5" ht="12.75">
      <c r="A128" s="26" t="s">
        <v>393</v>
      </c>
      <c r="B128" s="14" t="s">
        <v>394</v>
      </c>
      <c r="C128" s="10">
        <f t="shared" si="8"/>
        <v>3.5714285714285716</v>
      </c>
      <c r="D128" s="47"/>
      <c r="E128" s="47"/>
    </row>
    <row r="129" spans="1:5" ht="12.75">
      <c r="A129" s="24" t="s">
        <v>395</v>
      </c>
      <c r="B129" s="9" t="s">
        <v>396</v>
      </c>
      <c r="C129" s="10">
        <f t="shared" si="8"/>
        <v>3.5714285714285716</v>
      </c>
      <c r="D129" s="11"/>
      <c r="E129" s="11"/>
    </row>
    <row r="130" spans="1:5" ht="12.75">
      <c r="A130" s="26" t="s">
        <v>397</v>
      </c>
      <c r="B130" s="14" t="s">
        <v>398</v>
      </c>
      <c r="C130" s="10">
        <f t="shared" si="8"/>
        <v>3.5714285714285716</v>
      </c>
      <c r="D130" s="11"/>
      <c r="E130" s="11"/>
    </row>
    <row r="131" spans="1:5" ht="12.75">
      <c r="A131" s="24" t="s">
        <v>399</v>
      </c>
      <c r="B131" s="9" t="s">
        <v>400</v>
      </c>
      <c r="C131" s="10">
        <f t="shared" si="8"/>
        <v>3.5714285714285716</v>
      </c>
      <c r="D131" s="11"/>
      <c r="E131" s="11"/>
    </row>
    <row r="132" spans="1:5" ht="12.75">
      <c r="A132" s="26" t="s">
        <v>401</v>
      </c>
      <c r="B132" s="14" t="s">
        <v>402</v>
      </c>
      <c r="C132" s="10">
        <f t="shared" si="8"/>
        <v>3.5714285714285716</v>
      </c>
      <c r="D132" s="11"/>
      <c r="E132" s="11"/>
    </row>
    <row r="133" spans="1:5" ht="12.75">
      <c r="A133" s="24" t="s">
        <v>403</v>
      </c>
      <c r="B133" s="9" t="s">
        <v>404</v>
      </c>
      <c r="C133" s="10">
        <f t="shared" si="8"/>
        <v>3.5714285714285716</v>
      </c>
      <c r="D133" s="11"/>
      <c r="E133" s="11"/>
    </row>
    <row r="134" spans="1:5" ht="12.75">
      <c r="A134" s="26" t="s">
        <v>405</v>
      </c>
      <c r="B134" s="14" t="s">
        <v>406</v>
      </c>
      <c r="C134" s="10">
        <f t="shared" si="8"/>
        <v>3.5714285714285716</v>
      </c>
      <c r="D134" s="11"/>
      <c r="E134" s="11"/>
    </row>
    <row r="135" spans="1:5" ht="12.75">
      <c r="A135" s="24" t="s">
        <v>407</v>
      </c>
      <c r="B135" s="9" t="s">
        <v>408</v>
      </c>
      <c r="C135" s="10">
        <f t="shared" si="8"/>
        <v>3.5714285714285716</v>
      </c>
      <c r="D135" s="11"/>
      <c r="E135" s="11"/>
    </row>
    <row r="136" spans="1:5" ht="12.75">
      <c r="A136" s="26" t="s">
        <v>409</v>
      </c>
      <c r="B136" s="14" t="s">
        <v>410</v>
      </c>
      <c r="C136" s="10">
        <f t="shared" si="8"/>
        <v>3.5714285714285716</v>
      </c>
      <c r="D136" s="11"/>
      <c r="E136" s="11"/>
    </row>
    <row r="137" spans="1:5" ht="12.75">
      <c r="A137" s="24" t="s">
        <v>411</v>
      </c>
      <c r="B137" s="9" t="s">
        <v>412</v>
      </c>
      <c r="C137" s="10">
        <f t="shared" si="8"/>
        <v>3.5714285714285716</v>
      </c>
      <c r="D137" s="11"/>
      <c r="E137" s="11"/>
    </row>
    <row r="138" spans="1:5" ht="12.75">
      <c r="A138" s="26" t="s">
        <v>413</v>
      </c>
      <c r="B138" s="14" t="s">
        <v>414</v>
      </c>
      <c r="C138" s="10">
        <f t="shared" si="8"/>
        <v>3.5714285714285716</v>
      </c>
      <c r="D138" s="11"/>
      <c r="E138" s="11"/>
    </row>
    <row r="139" spans="1:5" ht="12.75">
      <c r="A139" s="24" t="s">
        <v>415</v>
      </c>
      <c r="B139" s="9" t="s">
        <v>416</v>
      </c>
      <c r="C139" s="10">
        <f t="shared" si="8"/>
        <v>3.5714285714285716</v>
      </c>
      <c r="D139" s="11"/>
      <c r="E139" s="11"/>
    </row>
    <row r="140" spans="1:5" ht="12.75">
      <c r="A140" s="26" t="s">
        <v>417</v>
      </c>
      <c r="B140" s="14" t="s">
        <v>418</v>
      </c>
      <c r="C140" s="10">
        <f t="shared" si="8"/>
        <v>3.5714285714285716</v>
      </c>
      <c r="D140" s="11"/>
      <c r="E140" s="11"/>
    </row>
    <row r="141" spans="1:5" ht="12.75">
      <c r="A141" s="24" t="s">
        <v>419</v>
      </c>
      <c r="B141" s="9" t="s">
        <v>420</v>
      </c>
      <c r="C141" s="10">
        <f t="shared" si="8"/>
        <v>3.5714285714285716</v>
      </c>
      <c r="D141" s="11"/>
      <c r="E141" s="11"/>
    </row>
    <row r="142" spans="1:5" ht="12.75">
      <c r="A142" s="26" t="s">
        <v>421</v>
      </c>
      <c r="B142" s="14" t="s">
        <v>422</v>
      </c>
      <c r="C142" s="10">
        <f t="shared" si="8"/>
        <v>3.5714285714285716</v>
      </c>
      <c r="D142" s="11"/>
      <c r="E142" s="11"/>
    </row>
    <row r="143" spans="2:5" ht="12.75">
      <c r="B143" s="21"/>
      <c r="C143" s="49"/>
      <c r="D143" s="47"/>
      <c r="E143" s="47"/>
    </row>
    <row r="144" spans="1:5" ht="12.75">
      <c r="A144" s="75" t="s">
        <v>423</v>
      </c>
      <c r="B144" s="36"/>
      <c r="C144" s="5" t="s">
        <v>2</v>
      </c>
      <c r="D144" s="6" t="s">
        <v>3</v>
      </c>
      <c r="E144" s="38" t="s">
        <v>4</v>
      </c>
    </row>
    <row r="145" spans="1:5" ht="12.75">
      <c r="A145" s="24" t="s">
        <v>192</v>
      </c>
      <c r="B145" s="9" t="s">
        <v>424</v>
      </c>
      <c r="C145" s="10">
        <f aca="true" t="shared" si="9" ref="C145:C157">IF(D145=0,(100-$E$145)/$E$147,D145)</f>
        <v>7.6923076923076925</v>
      </c>
      <c r="D145" s="13"/>
      <c r="E145" s="45">
        <f>SUM(D145:D157)</f>
        <v>0</v>
      </c>
    </row>
    <row r="146" spans="1:5" ht="12.75">
      <c r="A146" s="26" t="s">
        <v>194</v>
      </c>
      <c r="B146" s="14" t="s">
        <v>425</v>
      </c>
      <c r="C146" s="10">
        <f t="shared" si="9"/>
        <v>7.6923076923076925</v>
      </c>
      <c r="D146" s="13"/>
      <c r="E146" s="40" t="s">
        <v>9</v>
      </c>
    </row>
    <row r="147" spans="1:5" ht="12.75">
      <c r="A147" s="24" t="s">
        <v>196</v>
      </c>
      <c r="B147" s="9" t="s">
        <v>426</v>
      </c>
      <c r="C147" s="10">
        <f t="shared" si="9"/>
        <v>7.6923076923076925</v>
      </c>
      <c r="D147" s="13"/>
      <c r="E147" s="41">
        <f>COUNTA(A145:A157)-COUNT(D145:D157)</f>
        <v>13</v>
      </c>
    </row>
    <row r="148" spans="1:5" ht="12.75">
      <c r="A148" s="26" t="s">
        <v>198</v>
      </c>
      <c r="B148" s="14" t="s">
        <v>427</v>
      </c>
      <c r="C148" s="10">
        <f t="shared" si="9"/>
        <v>7.6923076923076925</v>
      </c>
      <c r="D148" s="13"/>
      <c r="E148" s="42" t="s">
        <v>14</v>
      </c>
    </row>
    <row r="149" spans="1:5" ht="12.75">
      <c r="A149" s="24" t="s">
        <v>200</v>
      </c>
      <c r="B149" s="9" t="s">
        <v>428</v>
      </c>
      <c r="C149" s="10">
        <f t="shared" si="9"/>
        <v>7.6923076923076925</v>
      </c>
      <c r="D149" s="13"/>
      <c r="E149" s="46">
        <f>SUM(C145:C157)</f>
        <v>100</v>
      </c>
    </row>
    <row r="150" spans="1:5" ht="12.75">
      <c r="A150" s="26" t="s">
        <v>202</v>
      </c>
      <c r="B150" s="14" t="s">
        <v>429</v>
      </c>
      <c r="C150" s="10">
        <f t="shared" si="9"/>
        <v>7.6923076923076925</v>
      </c>
      <c r="D150" s="13"/>
      <c r="E150" s="44"/>
    </row>
    <row r="151" spans="1:5" ht="12.75">
      <c r="A151" s="24" t="s">
        <v>204</v>
      </c>
      <c r="B151" s="9" t="s">
        <v>430</v>
      </c>
      <c r="C151" s="10">
        <f t="shared" si="9"/>
        <v>7.6923076923076925</v>
      </c>
      <c r="D151" s="13"/>
      <c r="E151" s="44"/>
    </row>
    <row r="152" spans="1:5" ht="12.75">
      <c r="A152" s="26" t="s">
        <v>206</v>
      </c>
      <c r="B152" s="14" t="s">
        <v>431</v>
      </c>
      <c r="C152" s="10">
        <f t="shared" si="9"/>
        <v>7.6923076923076925</v>
      </c>
      <c r="D152" s="13"/>
      <c r="E152" s="44"/>
    </row>
    <row r="153" spans="1:5" ht="12.75">
      <c r="A153" s="24" t="s">
        <v>208</v>
      </c>
      <c r="B153" s="9" t="s">
        <v>432</v>
      </c>
      <c r="C153" s="10">
        <f t="shared" si="9"/>
        <v>7.6923076923076925</v>
      </c>
      <c r="D153" s="13"/>
      <c r="E153" s="44"/>
    </row>
    <row r="154" spans="1:5" ht="12.75">
      <c r="A154" s="26" t="s">
        <v>210</v>
      </c>
      <c r="B154" s="14" t="s">
        <v>433</v>
      </c>
      <c r="C154" s="10">
        <f t="shared" si="9"/>
        <v>7.6923076923076925</v>
      </c>
      <c r="D154" s="13"/>
      <c r="E154" s="44"/>
    </row>
    <row r="155" spans="1:5" ht="12.75">
      <c r="A155" s="24" t="s">
        <v>249</v>
      </c>
      <c r="B155" s="9" t="s">
        <v>434</v>
      </c>
      <c r="C155" s="10">
        <f t="shared" si="9"/>
        <v>7.6923076923076925</v>
      </c>
      <c r="D155" s="13"/>
      <c r="E155" s="44"/>
    </row>
    <row r="156" spans="1:5" ht="12.75">
      <c r="A156" s="26" t="s">
        <v>251</v>
      </c>
      <c r="B156" s="14" t="s">
        <v>435</v>
      </c>
      <c r="C156" s="10">
        <f t="shared" si="9"/>
        <v>7.6923076923076925</v>
      </c>
      <c r="D156" s="13"/>
      <c r="E156" s="44"/>
    </row>
    <row r="157" spans="1:5" ht="12.75">
      <c r="A157" s="24" t="s">
        <v>253</v>
      </c>
      <c r="B157" s="9" t="s">
        <v>436</v>
      </c>
      <c r="C157" s="10">
        <f t="shared" si="9"/>
        <v>7.6923076923076925</v>
      </c>
      <c r="D157" s="11"/>
      <c r="E157" s="11"/>
    </row>
    <row r="158" spans="2:5" ht="12.75">
      <c r="B158" s="21"/>
      <c r="C158" s="49"/>
      <c r="D158" s="47"/>
      <c r="E158" s="47"/>
    </row>
    <row r="159" spans="1:5" ht="12.75">
      <c r="A159" s="76" t="s">
        <v>212</v>
      </c>
      <c r="B159" s="37"/>
      <c r="C159" s="5" t="s">
        <v>2</v>
      </c>
      <c r="D159" s="6" t="s">
        <v>3</v>
      </c>
      <c r="E159" s="38" t="s">
        <v>4</v>
      </c>
    </row>
    <row r="160" spans="1:5" ht="12.75">
      <c r="A160" s="24" t="s">
        <v>213</v>
      </c>
      <c r="B160" s="9" t="s">
        <v>437</v>
      </c>
      <c r="C160" s="10">
        <f aca="true" t="shared" si="10" ref="C160:C171">IF(D160=0,(100-$E$160)/$E$162,D160)</f>
        <v>8.333333333333334</v>
      </c>
      <c r="D160" s="13"/>
      <c r="E160" s="45">
        <f>SUM(D160:D171)</f>
        <v>0</v>
      </c>
    </row>
    <row r="161" spans="1:5" ht="12.75">
      <c r="A161" s="26" t="s">
        <v>215</v>
      </c>
      <c r="B161" s="14" t="s">
        <v>438</v>
      </c>
      <c r="C161" s="10">
        <f t="shared" si="10"/>
        <v>8.333333333333334</v>
      </c>
      <c r="D161" s="13"/>
      <c r="E161" s="40" t="s">
        <v>9</v>
      </c>
    </row>
    <row r="162" spans="1:5" ht="12.75">
      <c r="A162" s="24" t="s">
        <v>217</v>
      </c>
      <c r="B162" s="9" t="s">
        <v>439</v>
      </c>
      <c r="C162" s="10">
        <f t="shared" si="10"/>
        <v>8.333333333333334</v>
      </c>
      <c r="D162" s="13"/>
      <c r="E162" s="41">
        <f>COUNTA(A160:A171)-COUNT(D160:D171)</f>
        <v>12</v>
      </c>
    </row>
    <row r="163" spans="1:5" ht="12.75">
      <c r="A163" s="26" t="s">
        <v>219</v>
      </c>
      <c r="B163" s="14" t="s">
        <v>440</v>
      </c>
      <c r="C163" s="10">
        <f t="shared" si="10"/>
        <v>8.333333333333334</v>
      </c>
      <c r="D163" s="13"/>
      <c r="E163" s="42" t="s">
        <v>14</v>
      </c>
    </row>
    <row r="164" spans="1:5" ht="12.75">
      <c r="A164" s="24" t="s">
        <v>221</v>
      </c>
      <c r="B164" s="9" t="s">
        <v>441</v>
      </c>
      <c r="C164" s="10">
        <f t="shared" si="10"/>
        <v>8.333333333333334</v>
      </c>
      <c r="D164" s="13"/>
      <c r="E164" s="46">
        <f>SUM(C160:C171)</f>
        <v>99.99999999999999</v>
      </c>
    </row>
    <row r="165" spans="1:5" ht="12.75">
      <c r="A165" s="26" t="s">
        <v>223</v>
      </c>
      <c r="B165" s="14" t="s">
        <v>442</v>
      </c>
      <c r="C165" s="10">
        <f t="shared" si="10"/>
        <v>8.333333333333334</v>
      </c>
      <c r="D165" s="13"/>
      <c r="E165" s="44"/>
    </row>
    <row r="166" spans="1:5" ht="12.75">
      <c r="A166" s="24" t="s">
        <v>225</v>
      </c>
      <c r="B166" s="9" t="s">
        <v>443</v>
      </c>
      <c r="C166" s="10">
        <f t="shared" si="10"/>
        <v>8.333333333333334</v>
      </c>
      <c r="D166" s="13"/>
      <c r="E166" s="44"/>
    </row>
    <row r="167" spans="1:5" ht="12.75">
      <c r="A167" s="26" t="s">
        <v>227</v>
      </c>
      <c r="B167" s="14" t="s">
        <v>444</v>
      </c>
      <c r="C167" s="10">
        <f t="shared" si="10"/>
        <v>8.333333333333334</v>
      </c>
      <c r="D167" s="13"/>
      <c r="E167" s="44"/>
    </row>
    <row r="168" spans="1:5" ht="12.75">
      <c r="A168" s="24" t="s">
        <v>229</v>
      </c>
      <c r="B168" s="9" t="s">
        <v>445</v>
      </c>
      <c r="C168" s="10">
        <f t="shared" si="10"/>
        <v>8.333333333333334</v>
      </c>
      <c r="D168" s="13"/>
      <c r="E168" s="44"/>
    </row>
    <row r="169" spans="1:5" ht="12.75">
      <c r="A169" s="26" t="s">
        <v>231</v>
      </c>
      <c r="B169" s="14" t="s">
        <v>446</v>
      </c>
      <c r="C169" s="10">
        <f t="shared" si="10"/>
        <v>8.333333333333334</v>
      </c>
      <c r="D169" s="13"/>
      <c r="E169" s="44"/>
    </row>
    <row r="170" spans="1:5" ht="12.75">
      <c r="A170" s="24" t="s">
        <v>233</v>
      </c>
      <c r="B170" s="9" t="s">
        <v>447</v>
      </c>
      <c r="C170" s="10">
        <f t="shared" si="10"/>
        <v>8.333333333333334</v>
      </c>
      <c r="D170" s="13"/>
      <c r="E170" s="44"/>
    </row>
    <row r="171" spans="1:5" ht="12.75">
      <c r="A171" s="26" t="s">
        <v>235</v>
      </c>
      <c r="B171" s="14" t="s">
        <v>448</v>
      </c>
      <c r="C171" s="10">
        <f t="shared" si="10"/>
        <v>8.333333333333334</v>
      </c>
      <c r="D171" s="13"/>
      <c r="E171" s="44"/>
    </row>
    <row r="172" spans="2:5" ht="12.75">
      <c r="B172" s="21"/>
      <c r="C172" s="49"/>
      <c r="D172" s="47"/>
      <c r="E172" s="47"/>
    </row>
  </sheetData>
  <sheetProtection selectLockedCells="1" selectUnlockedCells="1"/>
  <mergeCells count="1">
    <mergeCell ref="A1:E1"/>
  </mergeCells>
  <printOptions/>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173"/>
  <sheetViews>
    <sheetView workbookViewId="0" topLeftCell="A1">
      <selection activeCell="A1" sqref="A1"/>
    </sheetView>
  </sheetViews>
  <sheetFormatPr defaultColWidth="13.7109375" defaultRowHeight="15.75" customHeight="1" outlineLevelCol="1"/>
  <cols>
    <col min="1" max="1" width="8.7109375" style="1" customWidth="1"/>
    <col min="2" max="2" width="60.421875" style="1" customWidth="1" outlineLevel="1"/>
    <col min="3" max="3" width="9.421875" style="1" customWidth="1"/>
    <col min="4" max="4" width="10.00390625" style="1" customWidth="1"/>
    <col min="5" max="5" width="10.00390625" style="1" customWidth="1" outlineLevel="1"/>
    <col min="6" max="16384" width="14.421875" style="1" customWidth="1"/>
  </cols>
  <sheetData>
    <row r="1" spans="1:5" ht="19.5" customHeight="1">
      <c r="A1" s="2" t="s">
        <v>449</v>
      </c>
      <c r="B1" s="2"/>
      <c r="C1" s="2"/>
      <c r="D1" s="2"/>
      <c r="E1" s="2"/>
    </row>
    <row r="2" spans="1:5" ht="12.75">
      <c r="A2" s="48" t="s">
        <v>1</v>
      </c>
      <c r="B2" s="4"/>
      <c r="C2" s="5" t="s">
        <v>2</v>
      </c>
      <c r="D2" s="6" t="s">
        <v>3</v>
      </c>
      <c r="E2" s="38" t="s">
        <v>4</v>
      </c>
    </row>
    <row r="3" spans="1:5" ht="12.75">
      <c r="A3" s="24" t="s">
        <v>5</v>
      </c>
      <c r="B3" s="9" t="s">
        <v>258</v>
      </c>
      <c r="C3" s="10">
        <f aca="true" t="shared" si="0" ref="C3:C12">IF(D3=0,(100-$E$3)/$E$5,D3)</f>
        <v>10</v>
      </c>
      <c r="D3" s="11"/>
      <c r="E3" s="39">
        <f>SUM(D3:D12)</f>
        <v>0</v>
      </c>
    </row>
    <row r="4" spans="1:5" ht="12.75">
      <c r="A4" s="26" t="s">
        <v>7</v>
      </c>
      <c r="B4" s="14" t="s">
        <v>259</v>
      </c>
      <c r="C4" s="10">
        <f t="shared" si="0"/>
        <v>10</v>
      </c>
      <c r="D4" s="11"/>
      <c r="E4" s="40" t="s">
        <v>9</v>
      </c>
    </row>
    <row r="5" spans="1:5" ht="12.75">
      <c r="A5" s="24" t="s">
        <v>10</v>
      </c>
      <c r="B5" s="9" t="s">
        <v>260</v>
      </c>
      <c r="C5" s="10">
        <f t="shared" si="0"/>
        <v>10</v>
      </c>
      <c r="D5" s="11"/>
      <c r="E5" s="41">
        <f>COUNTA(A3:A12)-COUNT(D3:D12)</f>
        <v>10</v>
      </c>
    </row>
    <row r="6" spans="1:5" ht="12.75">
      <c r="A6" s="26" t="s">
        <v>12</v>
      </c>
      <c r="B6" s="14" t="s">
        <v>261</v>
      </c>
      <c r="C6" s="10">
        <f t="shared" si="0"/>
        <v>10</v>
      </c>
      <c r="D6" s="11"/>
      <c r="E6" s="42" t="s">
        <v>14</v>
      </c>
    </row>
    <row r="7" spans="1:5" ht="12.75">
      <c r="A7" s="24" t="s">
        <v>15</v>
      </c>
      <c r="B7" s="9" t="s">
        <v>262</v>
      </c>
      <c r="C7" s="10">
        <f t="shared" si="0"/>
        <v>10</v>
      </c>
      <c r="D7" s="11"/>
      <c r="E7" s="43">
        <f>SUM(C3:C12)</f>
        <v>100</v>
      </c>
    </row>
    <row r="8" spans="1:5" ht="12.75">
      <c r="A8" s="26" t="s">
        <v>17</v>
      </c>
      <c r="B8" s="14" t="s">
        <v>263</v>
      </c>
      <c r="C8" s="10">
        <f t="shared" si="0"/>
        <v>10</v>
      </c>
      <c r="D8" s="11"/>
      <c r="E8" s="44"/>
    </row>
    <row r="9" spans="1:5" ht="12.75">
      <c r="A9" s="24" t="s">
        <v>19</v>
      </c>
      <c r="B9" s="9" t="s">
        <v>264</v>
      </c>
      <c r="C9" s="10">
        <f t="shared" si="0"/>
        <v>10</v>
      </c>
      <c r="D9" s="11"/>
      <c r="E9" s="44"/>
    </row>
    <row r="10" spans="1:5" ht="12.75">
      <c r="A10" s="26" t="s">
        <v>21</v>
      </c>
      <c r="B10" s="14" t="s">
        <v>265</v>
      </c>
      <c r="C10" s="10">
        <f t="shared" si="0"/>
        <v>10</v>
      </c>
      <c r="D10" s="11"/>
      <c r="E10" s="44"/>
    </row>
    <row r="11" spans="1:5" ht="12.75">
      <c r="A11" s="24" t="s">
        <v>23</v>
      </c>
      <c r="B11" s="9" t="s">
        <v>266</v>
      </c>
      <c r="C11" s="10">
        <f t="shared" si="0"/>
        <v>10</v>
      </c>
      <c r="D11" s="11"/>
      <c r="E11" s="44"/>
    </row>
    <row r="12" spans="1:5" ht="12.75">
      <c r="A12" s="26" t="s">
        <v>267</v>
      </c>
      <c r="B12" s="14" t="s">
        <v>268</v>
      </c>
      <c r="C12" s="10">
        <f t="shared" si="0"/>
        <v>10</v>
      </c>
      <c r="D12" s="11"/>
      <c r="E12" s="11"/>
    </row>
    <row r="13" spans="2:5" ht="12.75">
      <c r="B13" s="21"/>
      <c r="C13" s="49"/>
      <c r="D13" s="47"/>
      <c r="E13" s="47"/>
    </row>
    <row r="14" spans="1:5" ht="12.75">
      <c r="A14" s="50" t="s">
        <v>25</v>
      </c>
      <c r="B14" s="23"/>
      <c r="C14" s="5" t="s">
        <v>2</v>
      </c>
      <c r="D14" s="6" t="s">
        <v>3</v>
      </c>
      <c r="E14" s="38" t="s">
        <v>4</v>
      </c>
    </row>
    <row r="15" spans="1:5" ht="12.75">
      <c r="A15" s="24" t="s">
        <v>26</v>
      </c>
      <c r="B15" s="9" t="s">
        <v>269</v>
      </c>
      <c r="C15" s="10">
        <f aca="true" t="shared" si="1" ref="C15:C26">IF(D15=0,(100-$E$15)/$E$17,D15)</f>
        <v>8.333333333333334</v>
      </c>
      <c r="D15" s="13"/>
      <c r="E15" s="45">
        <f>SUM(D15:D26)</f>
        <v>0</v>
      </c>
    </row>
    <row r="16" spans="1:5" ht="12.75">
      <c r="A16" s="26" t="s">
        <v>28</v>
      </c>
      <c r="B16" s="14" t="s">
        <v>270</v>
      </c>
      <c r="C16" s="10">
        <f t="shared" si="1"/>
        <v>8.333333333333334</v>
      </c>
      <c r="D16" s="13"/>
      <c r="E16" s="40" t="s">
        <v>9</v>
      </c>
    </row>
    <row r="17" spans="1:5" ht="12.75">
      <c r="A17" s="24" t="s">
        <v>30</v>
      </c>
      <c r="B17" s="9" t="s">
        <v>271</v>
      </c>
      <c r="C17" s="10">
        <f t="shared" si="1"/>
        <v>8.333333333333334</v>
      </c>
      <c r="D17" s="13"/>
      <c r="E17" s="41">
        <f>COUNTA(A15:A26)-COUNT(D15:D26)</f>
        <v>12</v>
      </c>
    </row>
    <row r="18" spans="1:5" ht="12.75">
      <c r="A18" s="26" t="s">
        <v>32</v>
      </c>
      <c r="B18" s="14" t="s">
        <v>272</v>
      </c>
      <c r="C18" s="10">
        <f t="shared" si="1"/>
        <v>8.333333333333334</v>
      </c>
      <c r="D18" s="13"/>
      <c r="E18" s="42" t="s">
        <v>14</v>
      </c>
    </row>
    <row r="19" spans="1:5" ht="12.75">
      <c r="A19" s="24" t="s">
        <v>34</v>
      </c>
      <c r="B19" s="9" t="s">
        <v>273</v>
      </c>
      <c r="C19" s="10">
        <f t="shared" si="1"/>
        <v>8.333333333333334</v>
      </c>
      <c r="D19" s="13"/>
      <c r="E19" s="46">
        <f>SUM(C15:C26)</f>
        <v>99.99999999999999</v>
      </c>
    </row>
    <row r="20" spans="1:5" ht="12.75">
      <c r="A20" s="26" t="s">
        <v>36</v>
      </c>
      <c r="B20" s="14" t="s">
        <v>274</v>
      </c>
      <c r="C20" s="10">
        <f t="shared" si="1"/>
        <v>8.333333333333334</v>
      </c>
      <c r="D20" s="13"/>
      <c r="E20" s="44"/>
    </row>
    <row r="21" spans="1:5" ht="12.75">
      <c r="A21" s="24" t="s">
        <v>38</v>
      </c>
      <c r="B21" s="9" t="s">
        <v>275</v>
      </c>
      <c r="C21" s="10">
        <f t="shared" si="1"/>
        <v>8.333333333333334</v>
      </c>
      <c r="D21" s="13"/>
      <c r="E21" s="44"/>
    </row>
    <row r="22" spans="1:5" ht="12.75">
      <c r="A22" s="26" t="s">
        <v>40</v>
      </c>
      <c r="B22" s="14" t="s">
        <v>276</v>
      </c>
      <c r="C22" s="10">
        <f t="shared" si="1"/>
        <v>8.333333333333334</v>
      </c>
      <c r="D22" s="13"/>
      <c r="E22" s="44"/>
    </row>
    <row r="23" spans="1:5" ht="12.75">
      <c r="A23" s="24" t="s">
        <v>42</v>
      </c>
      <c r="B23" s="9" t="s">
        <v>277</v>
      </c>
      <c r="C23" s="10">
        <f t="shared" si="1"/>
        <v>8.333333333333334</v>
      </c>
      <c r="D23" s="13"/>
      <c r="E23" s="44"/>
    </row>
    <row r="24" spans="1:5" ht="12.75">
      <c r="A24" s="26" t="s">
        <v>44</v>
      </c>
      <c r="B24" s="14" t="s">
        <v>278</v>
      </c>
      <c r="C24" s="10">
        <f t="shared" si="1"/>
        <v>8.333333333333334</v>
      </c>
      <c r="D24" s="13"/>
      <c r="E24" s="44"/>
    </row>
    <row r="25" spans="1:5" ht="12.75">
      <c r="A25" s="24" t="s">
        <v>279</v>
      </c>
      <c r="B25" s="9" t="s">
        <v>280</v>
      </c>
      <c r="C25" s="10">
        <f t="shared" si="1"/>
        <v>8.333333333333334</v>
      </c>
      <c r="D25" s="11"/>
      <c r="E25" s="11"/>
    </row>
    <row r="26" spans="1:5" ht="12.75">
      <c r="A26" s="26" t="s">
        <v>281</v>
      </c>
      <c r="B26" s="14" t="s">
        <v>282</v>
      </c>
      <c r="C26" s="10">
        <f t="shared" si="1"/>
        <v>8.333333333333334</v>
      </c>
      <c r="D26" s="11"/>
      <c r="E26" s="11"/>
    </row>
    <row r="27" spans="2:5" ht="12.75">
      <c r="B27" s="21"/>
      <c r="C27" s="49"/>
      <c r="D27" s="47"/>
      <c r="E27" s="47"/>
    </row>
    <row r="28" spans="1:5" ht="12.75">
      <c r="A28" s="51" t="s">
        <v>46</v>
      </c>
      <c r="B28" s="28"/>
      <c r="C28" s="52" t="s">
        <v>2</v>
      </c>
      <c r="D28" s="53" t="s">
        <v>3</v>
      </c>
      <c r="E28" s="54" t="s">
        <v>47</v>
      </c>
    </row>
    <row r="29" spans="1:5" ht="12.75">
      <c r="A29" s="24" t="s">
        <v>48</v>
      </c>
      <c r="B29" s="9" t="s">
        <v>283</v>
      </c>
      <c r="C29" s="55">
        <f aca="true" t="shared" si="2" ref="C29:C39">IF(D29=0,($E$29-$E$31)/$E$33,D29)</f>
        <v>4.545454545454546</v>
      </c>
      <c r="D29" s="56"/>
      <c r="E29" s="57">
        <v>50</v>
      </c>
    </row>
    <row r="30" spans="1:5" ht="12.75">
      <c r="A30" s="26" t="s">
        <v>50</v>
      </c>
      <c r="B30" s="14" t="s">
        <v>284</v>
      </c>
      <c r="C30" s="58">
        <f t="shared" si="2"/>
        <v>4.545454545454546</v>
      </c>
      <c r="D30" s="56"/>
      <c r="E30" s="59" t="s">
        <v>4</v>
      </c>
    </row>
    <row r="31" spans="1:5" ht="12.75">
      <c r="A31" s="24" t="s">
        <v>52</v>
      </c>
      <c r="B31" s="9" t="s">
        <v>285</v>
      </c>
      <c r="C31" s="55">
        <f t="shared" si="2"/>
        <v>4.545454545454546</v>
      </c>
      <c r="D31" s="56"/>
      <c r="E31" s="60">
        <f>SUM(D29:D39)</f>
        <v>0</v>
      </c>
    </row>
    <row r="32" spans="1:5" ht="12.75">
      <c r="A32" s="26" t="s">
        <v>54</v>
      </c>
      <c r="B32" s="14" t="s">
        <v>286</v>
      </c>
      <c r="C32" s="58">
        <f t="shared" si="2"/>
        <v>4.545454545454546</v>
      </c>
      <c r="D32" s="56"/>
      <c r="E32" s="61" t="s">
        <v>9</v>
      </c>
    </row>
    <row r="33" spans="1:5" ht="12.75">
      <c r="A33" s="24" t="s">
        <v>56</v>
      </c>
      <c r="B33" s="9" t="s">
        <v>287</v>
      </c>
      <c r="C33" s="55">
        <f t="shared" si="2"/>
        <v>4.545454545454546</v>
      </c>
      <c r="D33" s="56"/>
      <c r="E33" s="62">
        <f>COUNTA(A29:A39)-COUNT(D29:D39)</f>
        <v>11</v>
      </c>
    </row>
    <row r="34" spans="1:5" ht="12.75">
      <c r="A34" s="26" t="s">
        <v>58</v>
      </c>
      <c r="B34" s="14" t="s">
        <v>288</v>
      </c>
      <c r="C34" s="58">
        <f t="shared" si="2"/>
        <v>4.545454545454546</v>
      </c>
      <c r="D34" s="56"/>
      <c r="E34" s="63" t="s">
        <v>14</v>
      </c>
    </row>
    <row r="35" spans="1:5" ht="12.75">
      <c r="A35" s="24" t="s">
        <v>60</v>
      </c>
      <c r="B35" s="9" t="s">
        <v>289</v>
      </c>
      <c r="C35" s="55">
        <f t="shared" si="2"/>
        <v>4.545454545454546</v>
      </c>
      <c r="D35" s="56"/>
      <c r="E35" s="64">
        <f>SUM(C29:C39)</f>
        <v>50.00000000000001</v>
      </c>
    </row>
    <row r="36" spans="1:5" ht="12.75">
      <c r="A36" s="26" t="s">
        <v>62</v>
      </c>
      <c r="B36" s="14" t="s">
        <v>290</v>
      </c>
      <c r="C36" s="58">
        <f t="shared" si="2"/>
        <v>4.545454545454546</v>
      </c>
      <c r="D36" s="47"/>
      <c r="E36" s="65"/>
    </row>
    <row r="37" spans="1:5" ht="12.75">
      <c r="A37" s="24" t="s">
        <v>64</v>
      </c>
      <c r="B37" s="9" t="s">
        <v>291</v>
      </c>
      <c r="C37" s="55">
        <f t="shared" si="2"/>
        <v>4.545454545454546</v>
      </c>
      <c r="D37" s="56"/>
      <c r="E37" s="66" t="s">
        <v>66</v>
      </c>
    </row>
    <row r="38" spans="1:5" ht="12.75">
      <c r="A38" s="26" t="s">
        <v>67</v>
      </c>
      <c r="B38" s="14" t="s">
        <v>292</v>
      </c>
      <c r="C38" s="58">
        <f t="shared" si="2"/>
        <v>4.545454545454546</v>
      </c>
      <c r="D38" s="56"/>
      <c r="E38" s="57">
        <v>50</v>
      </c>
    </row>
    <row r="39" spans="1:5" ht="12.75">
      <c r="A39" s="24" t="s">
        <v>69</v>
      </c>
      <c r="B39" s="9" t="s">
        <v>293</v>
      </c>
      <c r="C39" s="55">
        <f t="shared" si="2"/>
        <v>4.545454545454546</v>
      </c>
      <c r="D39" s="56"/>
      <c r="E39" s="59" t="s">
        <v>4</v>
      </c>
    </row>
    <row r="40" spans="1:5" ht="12.75">
      <c r="A40" s="26" t="s">
        <v>71</v>
      </c>
      <c r="B40" s="14" t="s">
        <v>294</v>
      </c>
      <c r="C40" s="58">
        <f aca="true" t="shared" si="3" ref="C40:C46">IF(D40=0,($E$38-$E$40)/$E$42,D40)</f>
        <v>7.142857142857143</v>
      </c>
      <c r="D40" s="56"/>
      <c r="E40" s="60">
        <f>SUM(D40:D46)</f>
        <v>0</v>
      </c>
    </row>
    <row r="41" spans="1:5" ht="12.75">
      <c r="A41" s="24" t="s">
        <v>73</v>
      </c>
      <c r="B41" s="9" t="s">
        <v>295</v>
      </c>
      <c r="C41" s="55">
        <f t="shared" si="3"/>
        <v>7.142857142857143</v>
      </c>
      <c r="D41" s="56"/>
      <c r="E41" s="61" t="s">
        <v>9</v>
      </c>
    </row>
    <row r="42" spans="1:5" ht="12.75">
      <c r="A42" s="26" t="s">
        <v>75</v>
      </c>
      <c r="B42" s="14" t="s">
        <v>296</v>
      </c>
      <c r="C42" s="58">
        <f t="shared" si="3"/>
        <v>7.142857142857143</v>
      </c>
      <c r="D42" s="56"/>
      <c r="E42" s="62">
        <f>COUNTA(A40:A46)-COUNT(D40:D46)</f>
        <v>7</v>
      </c>
    </row>
    <row r="43" spans="1:5" ht="12.75">
      <c r="A43" s="24" t="s">
        <v>77</v>
      </c>
      <c r="B43" s="9" t="s">
        <v>297</v>
      </c>
      <c r="C43" s="55">
        <f t="shared" si="3"/>
        <v>7.142857142857143</v>
      </c>
      <c r="D43" s="56"/>
      <c r="E43" s="63" t="s">
        <v>14</v>
      </c>
    </row>
    <row r="44" spans="1:5" ht="12.75">
      <c r="A44" s="26" t="s">
        <v>79</v>
      </c>
      <c r="B44" s="14" t="s">
        <v>298</v>
      </c>
      <c r="C44" s="58">
        <f t="shared" si="3"/>
        <v>7.142857142857143</v>
      </c>
      <c r="D44" s="56"/>
      <c r="E44" s="64">
        <f>SUM(C40:C46)</f>
        <v>50.00000000000001</v>
      </c>
    </row>
    <row r="45" spans="1:5" ht="12.75">
      <c r="A45" s="24" t="s">
        <v>81</v>
      </c>
      <c r="B45" s="9" t="s">
        <v>299</v>
      </c>
      <c r="C45" s="55">
        <f t="shared" si="3"/>
        <v>7.142857142857143</v>
      </c>
      <c r="D45" s="47"/>
      <c r="E45" s="67"/>
    </row>
    <row r="46" spans="1:5" ht="12.75">
      <c r="A46" s="26" t="s">
        <v>300</v>
      </c>
      <c r="B46" s="14" t="s">
        <v>301</v>
      </c>
      <c r="C46" s="58">
        <f t="shared" si="3"/>
        <v>7.142857142857143</v>
      </c>
      <c r="D46" s="68"/>
      <c r="E46" s="68"/>
    </row>
    <row r="47" spans="2:5" ht="12.75">
      <c r="B47" s="21"/>
      <c r="C47" s="49"/>
      <c r="D47" s="47"/>
      <c r="E47" s="47"/>
    </row>
    <row r="48" spans="1:5" ht="12.75">
      <c r="A48" s="69" t="s">
        <v>83</v>
      </c>
      <c r="B48" s="32"/>
      <c r="C48" s="5" t="s">
        <v>2</v>
      </c>
      <c r="D48" s="6" t="s">
        <v>3</v>
      </c>
      <c r="E48" s="38" t="s">
        <v>4</v>
      </c>
    </row>
    <row r="49" spans="1:5" ht="12.75">
      <c r="A49" s="24" t="s">
        <v>84</v>
      </c>
      <c r="B49" s="9" t="s">
        <v>302</v>
      </c>
      <c r="C49" s="10">
        <f aca="true" t="shared" si="4" ref="C49:C61">IF(D49=0,(100-$E$49)/$E$51,D49)</f>
        <v>7.6923076923076925</v>
      </c>
      <c r="D49" s="13"/>
      <c r="E49" s="45">
        <f>SUM(D49:D61)</f>
        <v>0</v>
      </c>
    </row>
    <row r="50" spans="1:5" ht="12.75">
      <c r="A50" s="26" t="s">
        <v>86</v>
      </c>
      <c r="B50" s="14" t="s">
        <v>303</v>
      </c>
      <c r="C50" s="10">
        <f t="shared" si="4"/>
        <v>7.6923076923076925</v>
      </c>
      <c r="D50" s="13"/>
      <c r="E50" s="40" t="s">
        <v>9</v>
      </c>
    </row>
    <row r="51" spans="1:5" ht="12.75">
      <c r="A51" s="24" t="s">
        <v>88</v>
      </c>
      <c r="B51" s="9" t="s">
        <v>304</v>
      </c>
      <c r="C51" s="10">
        <f t="shared" si="4"/>
        <v>7.6923076923076925</v>
      </c>
      <c r="D51" s="13"/>
      <c r="E51" s="41">
        <f>COUNTA(A49:A61)-COUNT(D49:D61)</f>
        <v>13</v>
      </c>
    </row>
    <row r="52" spans="1:5" ht="12.75">
      <c r="A52" s="26" t="s">
        <v>90</v>
      </c>
      <c r="B52" s="14" t="s">
        <v>305</v>
      </c>
      <c r="C52" s="10">
        <f t="shared" si="4"/>
        <v>7.6923076923076925</v>
      </c>
      <c r="D52" s="13"/>
      <c r="E52" s="42" t="s">
        <v>14</v>
      </c>
    </row>
    <row r="53" spans="1:5" ht="12.75">
      <c r="A53" s="24" t="s">
        <v>92</v>
      </c>
      <c r="B53" s="9" t="s">
        <v>306</v>
      </c>
      <c r="C53" s="10">
        <f t="shared" si="4"/>
        <v>7.6923076923076925</v>
      </c>
      <c r="D53" s="13"/>
      <c r="E53" s="46">
        <f>SUM(C49:C61)</f>
        <v>100</v>
      </c>
    </row>
    <row r="54" spans="1:5" ht="12.75">
      <c r="A54" s="26" t="s">
        <v>94</v>
      </c>
      <c r="B54" s="14" t="s">
        <v>307</v>
      </c>
      <c r="C54" s="10">
        <f t="shared" si="4"/>
        <v>7.6923076923076925</v>
      </c>
      <c r="D54" s="13"/>
      <c r="E54" s="44"/>
    </row>
    <row r="55" spans="1:5" ht="12.75">
      <c r="A55" s="24" t="s">
        <v>96</v>
      </c>
      <c r="B55" s="9" t="s">
        <v>308</v>
      </c>
      <c r="C55" s="10">
        <f t="shared" si="4"/>
        <v>7.6923076923076925</v>
      </c>
      <c r="D55" s="13"/>
      <c r="E55" s="44"/>
    </row>
    <row r="56" spans="1:5" ht="12.75">
      <c r="A56" s="26" t="s">
        <v>98</v>
      </c>
      <c r="B56" s="14" t="s">
        <v>309</v>
      </c>
      <c r="C56" s="10">
        <f t="shared" si="4"/>
        <v>7.6923076923076925</v>
      </c>
      <c r="D56" s="13"/>
      <c r="E56" s="44"/>
    </row>
    <row r="57" spans="1:5" ht="12.75">
      <c r="A57" s="24" t="s">
        <v>100</v>
      </c>
      <c r="B57" s="9" t="s">
        <v>310</v>
      </c>
      <c r="C57" s="10">
        <f t="shared" si="4"/>
        <v>7.6923076923076925</v>
      </c>
      <c r="D57" s="13"/>
      <c r="E57" s="44"/>
    </row>
    <row r="58" spans="1:5" ht="12.75">
      <c r="A58" s="26" t="s">
        <v>102</v>
      </c>
      <c r="B58" s="14" t="s">
        <v>311</v>
      </c>
      <c r="C58" s="10">
        <f t="shared" si="4"/>
        <v>7.6923076923076925</v>
      </c>
      <c r="D58" s="13"/>
      <c r="E58" s="44"/>
    </row>
    <row r="59" spans="1:5" ht="12.75">
      <c r="A59" s="24" t="s">
        <v>104</v>
      </c>
      <c r="B59" s="9" t="s">
        <v>312</v>
      </c>
      <c r="C59" s="10">
        <f t="shared" si="4"/>
        <v>7.6923076923076925</v>
      </c>
      <c r="D59" s="13"/>
      <c r="E59" s="44"/>
    </row>
    <row r="60" spans="1:5" ht="12.75">
      <c r="A60" s="26" t="s">
        <v>106</v>
      </c>
      <c r="B60" s="14" t="s">
        <v>313</v>
      </c>
      <c r="C60" s="10">
        <f t="shared" si="4"/>
        <v>7.6923076923076925</v>
      </c>
      <c r="D60" s="13"/>
      <c r="E60" s="44"/>
    </row>
    <row r="61" spans="1:5" ht="12.75">
      <c r="A61" s="24" t="s">
        <v>314</v>
      </c>
      <c r="B61" s="9" t="s">
        <v>315</v>
      </c>
      <c r="C61" s="10">
        <f t="shared" si="4"/>
        <v>7.6923076923076925</v>
      </c>
      <c r="D61" s="11"/>
      <c r="E61" s="11"/>
    </row>
    <row r="62" spans="2:5" ht="12.75">
      <c r="B62" s="21"/>
      <c r="C62" s="49"/>
      <c r="D62" s="47"/>
      <c r="E62" s="47"/>
    </row>
    <row r="63" spans="1:5" ht="12.75">
      <c r="A63" s="70" t="s">
        <v>108</v>
      </c>
      <c r="B63" s="33"/>
      <c r="C63" s="5" t="s">
        <v>2</v>
      </c>
      <c r="D63" s="6" t="s">
        <v>3</v>
      </c>
      <c r="E63" s="38" t="s">
        <v>4</v>
      </c>
    </row>
    <row r="64" spans="1:5" ht="12.75">
      <c r="A64" s="24" t="s">
        <v>109</v>
      </c>
      <c r="B64" s="9" t="s">
        <v>316</v>
      </c>
      <c r="C64" s="10">
        <f aca="true" t="shared" si="5" ref="C64:C77">IF(D64=0,(100-$E$64)/$E$66,D64)</f>
        <v>7.142857142857143</v>
      </c>
      <c r="D64" s="13"/>
      <c r="E64" s="45">
        <f>SUM(D64:D77)</f>
        <v>0</v>
      </c>
    </row>
    <row r="65" spans="1:5" ht="12.75">
      <c r="A65" s="26" t="s">
        <v>111</v>
      </c>
      <c r="B65" s="14" t="s">
        <v>317</v>
      </c>
      <c r="C65" s="10">
        <f t="shared" si="5"/>
        <v>7.142857142857143</v>
      </c>
      <c r="D65" s="13"/>
      <c r="E65" s="40" t="s">
        <v>9</v>
      </c>
    </row>
    <row r="66" spans="1:5" ht="12.75">
      <c r="A66" s="24" t="s">
        <v>113</v>
      </c>
      <c r="B66" s="9" t="s">
        <v>318</v>
      </c>
      <c r="C66" s="10">
        <f t="shared" si="5"/>
        <v>7.142857142857143</v>
      </c>
      <c r="D66" s="13"/>
      <c r="E66" s="41">
        <f>COUNTA(A64:A77)-COUNT(D64:D77)</f>
        <v>14</v>
      </c>
    </row>
    <row r="67" spans="1:5" ht="12.75">
      <c r="A67" s="26" t="s">
        <v>115</v>
      </c>
      <c r="B67" s="14" t="s">
        <v>319</v>
      </c>
      <c r="C67" s="10">
        <f t="shared" si="5"/>
        <v>7.142857142857143</v>
      </c>
      <c r="D67" s="13"/>
      <c r="E67" s="42" t="s">
        <v>14</v>
      </c>
    </row>
    <row r="68" spans="1:5" ht="12.75">
      <c r="A68" s="24" t="s">
        <v>117</v>
      </c>
      <c r="B68" s="9" t="s">
        <v>320</v>
      </c>
      <c r="C68" s="10">
        <f t="shared" si="5"/>
        <v>7.142857142857143</v>
      </c>
      <c r="D68" s="13"/>
      <c r="E68" s="46">
        <f>SUM(C64:C77)</f>
        <v>99.99999999999999</v>
      </c>
    </row>
    <row r="69" spans="1:5" ht="12.75">
      <c r="A69" s="26" t="s">
        <v>119</v>
      </c>
      <c r="B69" s="14" t="s">
        <v>321</v>
      </c>
      <c r="C69" s="10">
        <f t="shared" si="5"/>
        <v>7.142857142857143</v>
      </c>
      <c r="D69" s="13"/>
      <c r="E69" s="44"/>
    </row>
    <row r="70" spans="1:5" ht="12.75">
      <c r="A70" s="24" t="s">
        <v>121</v>
      </c>
      <c r="B70" s="9" t="s">
        <v>322</v>
      </c>
      <c r="C70" s="10">
        <f t="shared" si="5"/>
        <v>7.142857142857143</v>
      </c>
      <c r="D70" s="13"/>
      <c r="E70" s="44"/>
    </row>
    <row r="71" spans="1:5" ht="12.75">
      <c r="A71" s="26" t="s">
        <v>123</v>
      </c>
      <c r="B71" s="14" t="s">
        <v>323</v>
      </c>
      <c r="C71" s="10">
        <f t="shared" si="5"/>
        <v>7.142857142857143</v>
      </c>
      <c r="D71" s="13"/>
      <c r="E71" s="44"/>
    </row>
    <row r="72" spans="1:5" ht="12.75">
      <c r="A72" s="24" t="s">
        <v>125</v>
      </c>
      <c r="B72" s="9" t="s">
        <v>324</v>
      </c>
      <c r="C72" s="10">
        <f t="shared" si="5"/>
        <v>7.142857142857143</v>
      </c>
      <c r="D72" s="13"/>
      <c r="E72" s="44"/>
    </row>
    <row r="73" spans="1:5" ht="12.75">
      <c r="A73" s="26" t="s">
        <v>127</v>
      </c>
      <c r="B73" s="14" t="s">
        <v>325</v>
      </c>
      <c r="C73" s="10">
        <f t="shared" si="5"/>
        <v>7.142857142857143</v>
      </c>
      <c r="D73" s="13"/>
      <c r="E73" s="44"/>
    </row>
    <row r="74" spans="1:5" ht="12.75">
      <c r="A74" s="24" t="s">
        <v>129</v>
      </c>
      <c r="B74" s="9" t="s">
        <v>326</v>
      </c>
      <c r="C74" s="10">
        <f t="shared" si="5"/>
        <v>7.142857142857143</v>
      </c>
      <c r="D74" s="13"/>
      <c r="E74" s="44"/>
    </row>
    <row r="75" spans="1:5" ht="12.75">
      <c r="A75" s="26" t="s">
        <v>131</v>
      </c>
      <c r="B75" s="14" t="s">
        <v>327</v>
      </c>
      <c r="C75" s="10">
        <f t="shared" si="5"/>
        <v>7.142857142857143</v>
      </c>
      <c r="D75" s="13"/>
      <c r="E75" s="44"/>
    </row>
    <row r="76" spans="1:5" ht="12.75">
      <c r="A76" s="24" t="s">
        <v>328</v>
      </c>
      <c r="B76" s="9" t="s">
        <v>329</v>
      </c>
      <c r="C76" s="10">
        <f t="shared" si="5"/>
        <v>7.142857142857143</v>
      </c>
      <c r="D76" s="11"/>
      <c r="E76" s="11"/>
    </row>
    <row r="77" spans="1:5" ht="12.75">
      <c r="A77" s="26" t="s">
        <v>330</v>
      </c>
      <c r="B77" s="14" t="s">
        <v>331</v>
      </c>
      <c r="C77" s="10">
        <f t="shared" si="5"/>
        <v>7.142857142857143</v>
      </c>
      <c r="D77" s="11"/>
      <c r="E77" s="11"/>
    </row>
    <row r="78" spans="2:5" ht="12.75">
      <c r="B78" s="21"/>
      <c r="C78" s="49"/>
      <c r="D78" s="47"/>
      <c r="E78" s="47"/>
    </row>
    <row r="79" spans="1:5" ht="12.75">
      <c r="A79" s="71" t="s">
        <v>133</v>
      </c>
      <c r="B79" s="34"/>
      <c r="C79" s="5" t="s">
        <v>2</v>
      </c>
      <c r="D79" s="6" t="s">
        <v>3</v>
      </c>
      <c r="E79" s="38" t="s">
        <v>4</v>
      </c>
    </row>
    <row r="80" spans="1:5" ht="12.75">
      <c r="A80" s="24" t="s">
        <v>134</v>
      </c>
      <c r="B80" s="9" t="s">
        <v>332</v>
      </c>
      <c r="C80" s="10">
        <f aca="true" t="shared" si="6" ref="C80:C93">IF(D80=0,(100-$E$80)/$E$82,D80)</f>
        <v>7.142857142857143</v>
      </c>
      <c r="D80" s="13"/>
      <c r="E80" s="45">
        <f>SUM(D80:D93)</f>
        <v>0</v>
      </c>
    </row>
    <row r="81" spans="1:5" ht="12.75">
      <c r="A81" s="26" t="s">
        <v>136</v>
      </c>
      <c r="B81" s="14" t="s">
        <v>333</v>
      </c>
      <c r="C81" s="10">
        <f t="shared" si="6"/>
        <v>7.142857142857143</v>
      </c>
      <c r="D81" s="13"/>
      <c r="E81" s="40" t="s">
        <v>9</v>
      </c>
    </row>
    <row r="82" spans="1:5" ht="12.75">
      <c r="A82" s="24" t="s">
        <v>138</v>
      </c>
      <c r="B82" s="9" t="s">
        <v>334</v>
      </c>
      <c r="C82" s="10">
        <f t="shared" si="6"/>
        <v>7.142857142857143</v>
      </c>
      <c r="D82" s="13"/>
      <c r="E82" s="41">
        <f>COUNTA(A80:A93)-COUNT(D80:D93)</f>
        <v>14</v>
      </c>
    </row>
    <row r="83" spans="1:5" ht="12.75">
      <c r="A83" s="26" t="s">
        <v>140</v>
      </c>
      <c r="B83" s="14" t="s">
        <v>335</v>
      </c>
      <c r="C83" s="10">
        <f t="shared" si="6"/>
        <v>7.142857142857143</v>
      </c>
      <c r="D83" s="13"/>
      <c r="E83" s="42" t="s">
        <v>14</v>
      </c>
    </row>
    <row r="84" spans="1:5" ht="12.75">
      <c r="A84" s="24" t="s">
        <v>142</v>
      </c>
      <c r="B84" s="9" t="s">
        <v>336</v>
      </c>
      <c r="C84" s="10">
        <f t="shared" si="6"/>
        <v>7.142857142857143</v>
      </c>
      <c r="D84" s="13"/>
      <c r="E84" s="46">
        <f>SUM(C80:C93)</f>
        <v>99.99999999999999</v>
      </c>
    </row>
    <row r="85" spans="1:5" ht="12.75">
      <c r="A85" s="26" t="s">
        <v>144</v>
      </c>
      <c r="B85" s="14" t="s">
        <v>337</v>
      </c>
      <c r="C85" s="10">
        <f t="shared" si="6"/>
        <v>7.142857142857143</v>
      </c>
      <c r="D85" s="13"/>
      <c r="E85" s="44"/>
    </row>
    <row r="86" spans="1:5" ht="12.75">
      <c r="A86" s="24" t="s">
        <v>146</v>
      </c>
      <c r="B86" s="9" t="s">
        <v>338</v>
      </c>
      <c r="C86" s="10">
        <f t="shared" si="6"/>
        <v>7.142857142857143</v>
      </c>
      <c r="D86" s="13"/>
      <c r="E86" s="44"/>
    </row>
    <row r="87" spans="1:5" ht="12.75">
      <c r="A87" s="26" t="s">
        <v>148</v>
      </c>
      <c r="B87" s="14" t="s">
        <v>339</v>
      </c>
      <c r="C87" s="10">
        <f t="shared" si="6"/>
        <v>7.142857142857143</v>
      </c>
      <c r="D87" s="13"/>
      <c r="E87" s="44"/>
    </row>
    <row r="88" spans="1:5" ht="12.75">
      <c r="A88" s="24" t="s">
        <v>150</v>
      </c>
      <c r="B88" s="9" t="s">
        <v>340</v>
      </c>
      <c r="C88" s="10">
        <f t="shared" si="6"/>
        <v>7.142857142857143</v>
      </c>
      <c r="D88" s="13"/>
      <c r="E88" s="44"/>
    </row>
    <row r="89" spans="1:5" ht="12.75">
      <c r="A89" s="26" t="s">
        <v>152</v>
      </c>
      <c r="B89" s="14" t="s">
        <v>341</v>
      </c>
      <c r="C89" s="10">
        <f t="shared" si="6"/>
        <v>7.142857142857143</v>
      </c>
      <c r="D89" s="13"/>
      <c r="E89" s="44"/>
    </row>
    <row r="90" spans="1:5" ht="12.75">
      <c r="A90" s="24" t="s">
        <v>154</v>
      </c>
      <c r="B90" s="9" t="s">
        <v>342</v>
      </c>
      <c r="C90" s="10">
        <f t="shared" si="6"/>
        <v>7.142857142857143</v>
      </c>
      <c r="D90" s="13"/>
      <c r="E90" s="44"/>
    </row>
    <row r="91" spans="1:5" ht="12.75">
      <c r="A91" s="26" t="s">
        <v>156</v>
      </c>
      <c r="B91" s="14" t="s">
        <v>343</v>
      </c>
      <c r="C91" s="10">
        <f t="shared" si="6"/>
        <v>7.142857142857143</v>
      </c>
      <c r="D91" s="13"/>
      <c r="E91" s="44"/>
    </row>
    <row r="92" spans="1:5" ht="12.75">
      <c r="A92" s="24" t="s">
        <v>344</v>
      </c>
      <c r="B92" s="9" t="s">
        <v>345</v>
      </c>
      <c r="C92" s="10">
        <f t="shared" si="6"/>
        <v>7.142857142857143</v>
      </c>
      <c r="D92" s="11"/>
      <c r="E92" s="11"/>
    </row>
    <row r="93" spans="1:5" ht="12.75">
      <c r="A93" s="26" t="s">
        <v>346</v>
      </c>
      <c r="B93" s="14" t="s">
        <v>347</v>
      </c>
      <c r="C93" s="10">
        <f t="shared" si="6"/>
        <v>7.142857142857143</v>
      </c>
      <c r="D93" s="11"/>
      <c r="E93" s="11"/>
    </row>
    <row r="94" spans="2:5" ht="12.75">
      <c r="B94" s="21"/>
      <c r="C94" s="49"/>
      <c r="D94" s="47"/>
      <c r="E94" s="47"/>
    </row>
    <row r="95" spans="1:5" ht="12.75">
      <c r="A95" s="72" t="s">
        <v>158</v>
      </c>
      <c r="B95" s="35"/>
      <c r="C95" s="5" t="s">
        <v>2</v>
      </c>
      <c r="D95" s="6" t="s">
        <v>3</v>
      </c>
      <c r="E95" s="38" t="s">
        <v>4</v>
      </c>
    </row>
    <row r="96" spans="1:5" ht="12.75">
      <c r="A96" s="24" t="s">
        <v>159</v>
      </c>
      <c r="B96" s="9" t="s">
        <v>348</v>
      </c>
      <c r="C96" s="10">
        <f aca="true" t="shared" si="7" ref="C96:C112">IF(D96=0,(100-$E$96)/$E$98,D96)</f>
        <v>5.882352941176471</v>
      </c>
      <c r="D96" s="13"/>
      <c r="E96" s="45">
        <f>SUM(D96:D112)</f>
        <v>0</v>
      </c>
    </row>
    <row r="97" spans="1:5" ht="12.75">
      <c r="A97" s="26" t="s">
        <v>161</v>
      </c>
      <c r="B97" s="14" t="s">
        <v>349</v>
      </c>
      <c r="C97" s="10">
        <f t="shared" si="7"/>
        <v>5.882352941176471</v>
      </c>
      <c r="D97" s="13"/>
      <c r="E97" s="40" t="s">
        <v>9</v>
      </c>
    </row>
    <row r="98" spans="1:5" ht="12.75">
      <c r="A98" s="24" t="s">
        <v>163</v>
      </c>
      <c r="B98" s="9" t="s">
        <v>350</v>
      </c>
      <c r="C98" s="10">
        <f t="shared" si="7"/>
        <v>5.882352941176471</v>
      </c>
      <c r="D98" s="13"/>
      <c r="E98" s="41">
        <f>COUNTA(A96:A112)-COUNT(D96:D112)</f>
        <v>17</v>
      </c>
    </row>
    <row r="99" spans="1:5" ht="12.75">
      <c r="A99" s="26" t="s">
        <v>165</v>
      </c>
      <c r="B99" s="14" t="s">
        <v>351</v>
      </c>
      <c r="C99" s="10">
        <f t="shared" si="7"/>
        <v>5.882352941176471</v>
      </c>
      <c r="D99" s="13"/>
      <c r="E99" s="42" t="s">
        <v>14</v>
      </c>
    </row>
    <row r="100" spans="1:5" ht="12.75">
      <c r="A100" s="24" t="s">
        <v>167</v>
      </c>
      <c r="B100" s="9" t="s">
        <v>352</v>
      </c>
      <c r="C100" s="10">
        <f t="shared" si="7"/>
        <v>5.882352941176471</v>
      </c>
      <c r="D100" s="13"/>
      <c r="E100" s="46">
        <f>SUM(C96:C112)</f>
        <v>99.99999999999997</v>
      </c>
    </row>
    <row r="101" spans="1:5" ht="12.75">
      <c r="A101" s="26" t="s">
        <v>169</v>
      </c>
      <c r="B101" s="14" t="s">
        <v>353</v>
      </c>
      <c r="C101" s="10">
        <f t="shared" si="7"/>
        <v>5.882352941176471</v>
      </c>
      <c r="D101" s="13"/>
      <c r="E101" s="44"/>
    </row>
    <row r="102" spans="1:5" ht="12.75">
      <c r="A102" s="24" t="s">
        <v>171</v>
      </c>
      <c r="B102" s="9" t="s">
        <v>354</v>
      </c>
      <c r="C102" s="10">
        <f t="shared" si="7"/>
        <v>5.882352941176471</v>
      </c>
      <c r="D102" s="13"/>
      <c r="E102" s="44"/>
    </row>
    <row r="103" spans="1:5" ht="12.75">
      <c r="A103" s="26" t="s">
        <v>173</v>
      </c>
      <c r="B103" s="14" t="s">
        <v>355</v>
      </c>
      <c r="C103" s="10">
        <f t="shared" si="7"/>
        <v>5.882352941176471</v>
      </c>
      <c r="D103" s="13"/>
      <c r="E103" s="44"/>
    </row>
    <row r="104" spans="1:5" ht="12.75">
      <c r="A104" s="24" t="s">
        <v>175</v>
      </c>
      <c r="B104" s="9" t="s">
        <v>356</v>
      </c>
      <c r="C104" s="10">
        <f t="shared" si="7"/>
        <v>5.882352941176471</v>
      </c>
      <c r="D104" s="13"/>
      <c r="E104" s="44"/>
    </row>
    <row r="105" spans="1:5" ht="12.75">
      <c r="A105" s="26" t="s">
        <v>177</v>
      </c>
      <c r="B105" s="14" t="s">
        <v>357</v>
      </c>
      <c r="C105" s="10">
        <f t="shared" si="7"/>
        <v>5.882352941176471</v>
      </c>
      <c r="D105" s="13"/>
      <c r="E105" s="44"/>
    </row>
    <row r="106" spans="1:5" ht="12.75">
      <c r="A106" s="24" t="s">
        <v>179</v>
      </c>
      <c r="B106" s="9" t="s">
        <v>358</v>
      </c>
      <c r="C106" s="10">
        <f t="shared" si="7"/>
        <v>5.882352941176471</v>
      </c>
      <c r="D106" s="13"/>
      <c r="E106" s="44"/>
    </row>
    <row r="107" spans="1:5" ht="12.75">
      <c r="A107" s="26" t="s">
        <v>181</v>
      </c>
      <c r="B107" s="14" t="s">
        <v>359</v>
      </c>
      <c r="C107" s="10">
        <f t="shared" si="7"/>
        <v>5.882352941176471</v>
      </c>
      <c r="D107" s="13"/>
      <c r="E107" s="44"/>
    </row>
    <row r="108" spans="1:5" ht="12.75">
      <c r="A108" s="24" t="s">
        <v>183</v>
      </c>
      <c r="B108" s="9" t="s">
        <v>360</v>
      </c>
      <c r="C108" s="10">
        <f t="shared" si="7"/>
        <v>5.882352941176471</v>
      </c>
      <c r="D108" s="13"/>
      <c r="E108" s="44"/>
    </row>
    <row r="109" spans="1:5" ht="12.75">
      <c r="A109" s="26" t="s">
        <v>185</v>
      </c>
      <c r="B109" s="14" t="s">
        <v>361</v>
      </c>
      <c r="C109" s="10">
        <f t="shared" si="7"/>
        <v>5.882352941176471</v>
      </c>
      <c r="D109" s="13"/>
      <c r="E109" s="44"/>
    </row>
    <row r="110" spans="1:5" ht="12.75">
      <c r="A110" s="24" t="s">
        <v>187</v>
      </c>
      <c r="B110" s="9" t="s">
        <v>362</v>
      </c>
      <c r="C110" s="10">
        <f t="shared" si="7"/>
        <v>5.882352941176471</v>
      </c>
      <c r="D110" s="13"/>
      <c r="E110" s="44"/>
    </row>
    <row r="111" spans="1:5" ht="12.75">
      <c r="A111" s="26" t="s">
        <v>189</v>
      </c>
      <c r="B111" s="14" t="s">
        <v>363</v>
      </c>
      <c r="C111" s="10">
        <f t="shared" si="7"/>
        <v>5.882352941176471</v>
      </c>
      <c r="D111" s="13"/>
      <c r="E111" s="44"/>
    </row>
    <row r="112" spans="1:5" ht="12.75">
      <c r="A112" s="24" t="s">
        <v>364</v>
      </c>
      <c r="B112" s="9" t="s">
        <v>365</v>
      </c>
      <c r="C112" s="10">
        <f t="shared" si="7"/>
        <v>5.882352941176471</v>
      </c>
      <c r="D112" s="11"/>
      <c r="E112" s="11"/>
    </row>
    <row r="113" spans="2:5" ht="12.75">
      <c r="B113" s="21"/>
      <c r="C113" s="49"/>
      <c r="D113" s="47"/>
      <c r="E113" s="47"/>
    </row>
    <row r="114" spans="1:5" ht="12.75">
      <c r="A114" s="73" t="s">
        <v>366</v>
      </c>
      <c r="B114" s="74"/>
      <c r="C114" s="5" t="s">
        <v>2</v>
      </c>
      <c r="D114" s="6" t="s">
        <v>3</v>
      </c>
      <c r="E114" s="38" t="s">
        <v>4</v>
      </c>
    </row>
    <row r="115" spans="1:5" ht="12.75">
      <c r="A115" s="24" t="s">
        <v>367</v>
      </c>
      <c r="B115" s="9" t="s">
        <v>368</v>
      </c>
      <c r="C115" s="10">
        <f aca="true" t="shared" si="8" ref="C115:C142">IF(D115=0,(100-$E$115)/$E$117,D115)</f>
        <v>3.5714285714285716</v>
      </c>
      <c r="D115" s="13"/>
      <c r="E115" s="45">
        <f>SUM(D115:D142)</f>
        <v>0</v>
      </c>
    </row>
    <row r="116" spans="1:5" ht="12.75">
      <c r="A116" s="26" t="s">
        <v>369</v>
      </c>
      <c r="B116" s="14" t="s">
        <v>370</v>
      </c>
      <c r="C116" s="10">
        <f t="shared" si="8"/>
        <v>3.5714285714285716</v>
      </c>
      <c r="D116" s="13"/>
      <c r="E116" s="40" t="s">
        <v>9</v>
      </c>
    </row>
    <row r="117" spans="1:5" ht="12.75">
      <c r="A117" s="24" t="s">
        <v>371</v>
      </c>
      <c r="B117" s="9" t="s">
        <v>372</v>
      </c>
      <c r="C117" s="10">
        <f t="shared" si="8"/>
        <v>3.5714285714285716</v>
      </c>
      <c r="D117" s="13"/>
      <c r="E117" s="41">
        <f>COUNTA(A115:A142)-COUNT(D115:D142)</f>
        <v>28</v>
      </c>
    </row>
    <row r="118" spans="1:5" ht="12.75">
      <c r="A118" s="26" t="s">
        <v>373</v>
      </c>
      <c r="B118" s="14" t="s">
        <v>374</v>
      </c>
      <c r="C118" s="10">
        <f t="shared" si="8"/>
        <v>3.5714285714285716</v>
      </c>
      <c r="D118" s="13"/>
      <c r="E118" s="42" t="s">
        <v>14</v>
      </c>
    </row>
    <row r="119" spans="1:5" ht="12.75">
      <c r="A119" s="24" t="s">
        <v>375</v>
      </c>
      <c r="B119" s="9" t="s">
        <v>376</v>
      </c>
      <c r="C119" s="10">
        <f t="shared" si="8"/>
        <v>3.5714285714285716</v>
      </c>
      <c r="D119" s="13"/>
      <c r="E119" s="46">
        <f>SUM(C115:C142)</f>
        <v>99.99999999999997</v>
      </c>
    </row>
    <row r="120" spans="1:5" ht="12.75">
      <c r="A120" s="26" t="s">
        <v>377</v>
      </c>
      <c r="B120" s="14" t="s">
        <v>378</v>
      </c>
      <c r="C120" s="10">
        <f t="shared" si="8"/>
        <v>3.5714285714285716</v>
      </c>
      <c r="D120" s="13"/>
      <c r="E120" s="44"/>
    </row>
    <row r="121" spans="1:5" ht="12.75">
      <c r="A121" s="24" t="s">
        <v>379</v>
      </c>
      <c r="B121" s="9" t="s">
        <v>380</v>
      </c>
      <c r="C121" s="10">
        <f t="shared" si="8"/>
        <v>3.5714285714285716</v>
      </c>
      <c r="D121" s="13"/>
      <c r="E121" s="44"/>
    </row>
    <row r="122" spans="1:5" ht="12.75">
      <c r="A122" s="26" t="s">
        <v>381</v>
      </c>
      <c r="B122" s="14" t="s">
        <v>382</v>
      </c>
      <c r="C122" s="10">
        <f t="shared" si="8"/>
        <v>3.5714285714285716</v>
      </c>
      <c r="D122" s="13"/>
      <c r="E122" s="44"/>
    </row>
    <row r="123" spans="1:5" ht="12.75">
      <c r="A123" s="24" t="s">
        <v>383</v>
      </c>
      <c r="B123" s="9" t="s">
        <v>384</v>
      </c>
      <c r="C123" s="10">
        <f t="shared" si="8"/>
        <v>3.5714285714285716</v>
      </c>
      <c r="D123" s="13"/>
      <c r="E123" s="44"/>
    </row>
    <row r="124" spans="1:5" ht="12.75">
      <c r="A124" s="26" t="s">
        <v>385</v>
      </c>
      <c r="B124" s="14" t="s">
        <v>386</v>
      </c>
      <c r="C124" s="10">
        <f t="shared" si="8"/>
        <v>3.5714285714285716</v>
      </c>
      <c r="D124" s="13"/>
      <c r="E124" s="44"/>
    </row>
    <row r="125" spans="1:5" ht="12.75">
      <c r="A125" s="24" t="s">
        <v>387</v>
      </c>
      <c r="B125" s="9" t="s">
        <v>388</v>
      </c>
      <c r="C125" s="10">
        <f t="shared" si="8"/>
        <v>3.5714285714285716</v>
      </c>
      <c r="D125" s="13"/>
      <c r="E125" s="44"/>
    </row>
    <row r="126" spans="1:5" ht="12.75">
      <c r="A126" s="26" t="s">
        <v>389</v>
      </c>
      <c r="B126" s="14" t="s">
        <v>390</v>
      </c>
      <c r="C126" s="10">
        <f t="shared" si="8"/>
        <v>3.5714285714285716</v>
      </c>
      <c r="D126" s="47"/>
      <c r="E126" s="47"/>
    </row>
    <row r="127" spans="1:5" ht="12.75">
      <c r="A127" s="24" t="s">
        <v>391</v>
      </c>
      <c r="B127" s="9" t="s">
        <v>392</v>
      </c>
      <c r="C127" s="10">
        <f t="shared" si="8"/>
        <v>3.5714285714285716</v>
      </c>
      <c r="D127" s="47"/>
      <c r="E127" s="47"/>
    </row>
    <row r="128" spans="1:5" ht="12.75">
      <c r="A128" s="26" t="s">
        <v>393</v>
      </c>
      <c r="B128" s="14" t="s">
        <v>394</v>
      </c>
      <c r="C128" s="10">
        <f t="shared" si="8"/>
        <v>3.5714285714285716</v>
      </c>
      <c r="D128" s="47"/>
      <c r="E128" s="47"/>
    </row>
    <row r="129" spans="1:5" ht="12.75">
      <c r="A129" s="24" t="s">
        <v>395</v>
      </c>
      <c r="B129" s="9" t="s">
        <v>396</v>
      </c>
      <c r="C129" s="10">
        <f t="shared" si="8"/>
        <v>3.5714285714285716</v>
      </c>
      <c r="D129" s="11"/>
      <c r="E129" s="11"/>
    </row>
    <row r="130" spans="1:5" ht="12.75">
      <c r="A130" s="26" t="s">
        <v>397</v>
      </c>
      <c r="B130" s="14" t="s">
        <v>398</v>
      </c>
      <c r="C130" s="10">
        <f t="shared" si="8"/>
        <v>3.5714285714285716</v>
      </c>
      <c r="D130" s="11"/>
      <c r="E130" s="11"/>
    </row>
    <row r="131" spans="1:5" ht="12.75">
      <c r="A131" s="24" t="s">
        <v>399</v>
      </c>
      <c r="B131" s="9" t="s">
        <v>400</v>
      </c>
      <c r="C131" s="10">
        <f t="shared" si="8"/>
        <v>3.5714285714285716</v>
      </c>
      <c r="D131" s="11"/>
      <c r="E131" s="11"/>
    </row>
    <row r="132" spans="1:5" ht="12.75">
      <c r="A132" s="26" t="s">
        <v>401</v>
      </c>
      <c r="B132" s="14" t="s">
        <v>402</v>
      </c>
      <c r="C132" s="10">
        <f t="shared" si="8"/>
        <v>3.5714285714285716</v>
      </c>
      <c r="D132" s="11"/>
      <c r="E132" s="11"/>
    </row>
    <row r="133" spans="1:5" ht="12.75">
      <c r="A133" s="24" t="s">
        <v>403</v>
      </c>
      <c r="B133" s="9" t="s">
        <v>404</v>
      </c>
      <c r="C133" s="10">
        <f t="shared" si="8"/>
        <v>3.5714285714285716</v>
      </c>
      <c r="D133" s="11"/>
      <c r="E133" s="11"/>
    </row>
    <row r="134" spans="1:5" ht="12.75">
      <c r="A134" s="26" t="s">
        <v>405</v>
      </c>
      <c r="B134" s="14" t="s">
        <v>406</v>
      </c>
      <c r="C134" s="10">
        <f t="shared" si="8"/>
        <v>3.5714285714285716</v>
      </c>
      <c r="D134" s="11"/>
      <c r="E134" s="11"/>
    </row>
    <row r="135" spans="1:5" ht="12.75">
      <c r="A135" s="24" t="s">
        <v>407</v>
      </c>
      <c r="B135" s="9" t="s">
        <v>408</v>
      </c>
      <c r="C135" s="10">
        <f t="shared" si="8"/>
        <v>3.5714285714285716</v>
      </c>
      <c r="D135" s="11"/>
      <c r="E135" s="11"/>
    </row>
    <row r="136" spans="1:5" ht="12.75">
      <c r="A136" s="26" t="s">
        <v>409</v>
      </c>
      <c r="B136" s="14" t="s">
        <v>410</v>
      </c>
      <c r="C136" s="10">
        <f t="shared" si="8"/>
        <v>3.5714285714285716</v>
      </c>
      <c r="D136" s="11"/>
      <c r="E136" s="11"/>
    </row>
    <row r="137" spans="1:5" ht="12.75">
      <c r="A137" s="24" t="s">
        <v>411</v>
      </c>
      <c r="B137" s="9" t="s">
        <v>412</v>
      </c>
      <c r="C137" s="10">
        <f t="shared" si="8"/>
        <v>3.5714285714285716</v>
      </c>
      <c r="D137" s="11"/>
      <c r="E137" s="11"/>
    </row>
    <row r="138" spans="1:5" ht="12.75">
      <c r="A138" s="26" t="s">
        <v>413</v>
      </c>
      <c r="B138" s="14" t="s">
        <v>414</v>
      </c>
      <c r="C138" s="10">
        <f t="shared" si="8"/>
        <v>3.5714285714285716</v>
      </c>
      <c r="D138" s="11"/>
      <c r="E138" s="11"/>
    </row>
    <row r="139" spans="1:5" ht="12.75">
      <c r="A139" s="24" t="s">
        <v>415</v>
      </c>
      <c r="B139" s="9" t="s">
        <v>416</v>
      </c>
      <c r="C139" s="10">
        <f t="shared" si="8"/>
        <v>3.5714285714285716</v>
      </c>
      <c r="D139" s="11"/>
      <c r="E139" s="11"/>
    </row>
    <row r="140" spans="1:5" ht="12.75">
      <c r="A140" s="26" t="s">
        <v>417</v>
      </c>
      <c r="B140" s="14" t="s">
        <v>418</v>
      </c>
      <c r="C140" s="10">
        <f t="shared" si="8"/>
        <v>3.5714285714285716</v>
      </c>
      <c r="D140" s="11"/>
      <c r="E140" s="11"/>
    </row>
    <row r="141" spans="1:5" ht="12.75">
      <c r="A141" s="24" t="s">
        <v>419</v>
      </c>
      <c r="B141" s="9" t="s">
        <v>420</v>
      </c>
      <c r="C141" s="10">
        <f t="shared" si="8"/>
        <v>3.5714285714285716</v>
      </c>
      <c r="D141" s="11"/>
      <c r="E141" s="11"/>
    </row>
    <row r="142" spans="1:5" ht="12.75">
      <c r="A142" s="26" t="s">
        <v>421</v>
      </c>
      <c r="B142" s="14" t="s">
        <v>422</v>
      </c>
      <c r="C142" s="10">
        <f t="shared" si="8"/>
        <v>3.5714285714285716</v>
      </c>
      <c r="D142" s="11"/>
      <c r="E142" s="11"/>
    </row>
    <row r="143" spans="2:3" ht="12.75">
      <c r="B143" s="21"/>
      <c r="C143" s="49"/>
    </row>
    <row r="144" spans="1:5" ht="12.75">
      <c r="A144" s="75" t="s">
        <v>450</v>
      </c>
      <c r="B144" s="36"/>
      <c r="C144" s="5" t="s">
        <v>2</v>
      </c>
      <c r="D144" s="6" t="s">
        <v>3</v>
      </c>
      <c r="E144" s="38" t="s">
        <v>4</v>
      </c>
    </row>
    <row r="145" spans="1:5" ht="12.75">
      <c r="A145" s="24" t="s">
        <v>192</v>
      </c>
      <c r="B145" s="9" t="s">
        <v>451</v>
      </c>
      <c r="C145" s="10">
        <f aca="true" t="shared" si="9" ref="C145:C158">IF(D145=0,(100-$E$145)/$E$147,D145)</f>
        <v>7.142857142857143</v>
      </c>
      <c r="D145" s="13"/>
      <c r="E145" s="45">
        <f>SUM(D145:D158)</f>
        <v>0</v>
      </c>
    </row>
    <row r="146" spans="1:5" ht="12.75">
      <c r="A146" s="26" t="s">
        <v>194</v>
      </c>
      <c r="B146" s="14" t="s">
        <v>452</v>
      </c>
      <c r="C146" s="10">
        <f t="shared" si="9"/>
        <v>7.142857142857143</v>
      </c>
      <c r="D146" s="13"/>
      <c r="E146" s="40" t="s">
        <v>9</v>
      </c>
    </row>
    <row r="147" spans="1:5" ht="12.75">
      <c r="A147" s="24" t="s">
        <v>196</v>
      </c>
      <c r="B147" s="9" t="s">
        <v>453</v>
      </c>
      <c r="C147" s="10">
        <f t="shared" si="9"/>
        <v>7.142857142857143</v>
      </c>
      <c r="D147" s="13"/>
      <c r="E147" s="41">
        <f>COUNTA(A145:A158)-COUNT(D145:D158)</f>
        <v>14</v>
      </c>
    </row>
    <row r="148" spans="1:5" ht="12.75">
      <c r="A148" s="26" t="s">
        <v>198</v>
      </c>
      <c r="B148" s="14" t="s">
        <v>454</v>
      </c>
      <c r="C148" s="10">
        <f t="shared" si="9"/>
        <v>7.142857142857143</v>
      </c>
      <c r="D148" s="13"/>
      <c r="E148" s="42" t="s">
        <v>14</v>
      </c>
    </row>
    <row r="149" spans="1:5" ht="12.75">
      <c r="A149" s="24" t="s">
        <v>200</v>
      </c>
      <c r="B149" s="9" t="s">
        <v>455</v>
      </c>
      <c r="C149" s="10">
        <f t="shared" si="9"/>
        <v>7.142857142857143</v>
      </c>
      <c r="D149" s="13"/>
      <c r="E149" s="46">
        <f>SUM(C145:C158)</f>
        <v>99.99999999999999</v>
      </c>
    </row>
    <row r="150" spans="1:5" ht="12.75">
      <c r="A150" s="26" t="s">
        <v>202</v>
      </c>
      <c r="B150" s="14" t="s">
        <v>456</v>
      </c>
      <c r="C150" s="10">
        <f t="shared" si="9"/>
        <v>7.142857142857143</v>
      </c>
      <c r="D150" s="13"/>
      <c r="E150" s="44"/>
    </row>
    <row r="151" spans="1:5" ht="12.75">
      <c r="A151" s="24" t="s">
        <v>204</v>
      </c>
      <c r="B151" s="9" t="s">
        <v>457</v>
      </c>
      <c r="C151" s="10">
        <f t="shared" si="9"/>
        <v>7.142857142857143</v>
      </c>
      <c r="D151" s="13"/>
      <c r="E151" s="44"/>
    </row>
    <row r="152" spans="1:5" ht="12.75">
      <c r="A152" s="26" t="s">
        <v>206</v>
      </c>
      <c r="B152" s="14" t="s">
        <v>458</v>
      </c>
      <c r="C152" s="10">
        <f t="shared" si="9"/>
        <v>7.142857142857143</v>
      </c>
      <c r="D152" s="13"/>
      <c r="E152" s="44"/>
    </row>
    <row r="153" spans="1:5" ht="12.75">
      <c r="A153" s="24" t="s">
        <v>208</v>
      </c>
      <c r="B153" s="9" t="s">
        <v>459</v>
      </c>
      <c r="C153" s="10">
        <f t="shared" si="9"/>
        <v>7.142857142857143</v>
      </c>
      <c r="D153" s="13"/>
      <c r="E153" s="44"/>
    </row>
    <row r="154" spans="1:5" ht="12.75">
      <c r="A154" s="26" t="s">
        <v>210</v>
      </c>
      <c r="B154" s="14" t="s">
        <v>460</v>
      </c>
      <c r="C154" s="10">
        <f t="shared" si="9"/>
        <v>7.142857142857143</v>
      </c>
      <c r="D154" s="13"/>
      <c r="E154" s="44"/>
    </row>
    <row r="155" spans="1:5" ht="12.75">
      <c r="A155" s="24" t="s">
        <v>249</v>
      </c>
      <c r="B155" s="9" t="s">
        <v>461</v>
      </c>
      <c r="C155" s="10">
        <f t="shared" si="9"/>
        <v>7.142857142857143</v>
      </c>
      <c r="D155" s="13"/>
      <c r="E155" s="44"/>
    </row>
    <row r="156" spans="1:5" ht="12.75">
      <c r="A156" s="26" t="s">
        <v>251</v>
      </c>
      <c r="B156" s="14" t="s">
        <v>462</v>
      </c>
      <c r="C156" s="10">
        <f t="shared" si="9"/>
        <v>7.142857142857143</v>
      </c>
      <c r="D156" s="13"/>
      <c r="E156" s="44"/>
    </row>
    <row r="157" spans="1:5" ht="12.75">
      <c r="A157" s="24" t="s">
        <v>253</v>
      </c>
      <c r="B157" s="9" t="s">
        <v>463</v>
      </c>
      <c r="C157" s="10">
        <f t="shared" si="9"/>
        <v>7.142857142857143</v>
      </c>
      <c r="D157" s="11"/>
      <c r="E157" s="11"/>
    </row>
    <row r="158" spans="1:5" ht="12.75">
      <c r="A158" s="26" t="s">
        <v>255</v>
      </c>
      <c r="B158" s="14" t="s">
        <v>464</v>
      </c>
      <c r="C158" s="10">
        <f t="shared" si="9"/>
        <v>7.142857142857143</v>
      </c>
      <c r="D158" s="11"/>
      <c r="E158" s="11"/>
    </row>
    <row r="159" spans="2:3" ht="12.75">
      <c r="B159" s="21"/>
      <c r="C159" s="49"/>
    </row>
    <row r="160" spans="1:5" ht="12.75">
      <c r="A160" s="76" t="s">
        <v>212</v>
      </c>
      <c r="B160" s="37"/>
      <c r="C160" s="5" t="s">
        <v>2</v>
      </c>
      <c r="D160" s="6" t="s">
        <v>3</v>
      </c>
      <c r="E160" s="38" t="s">
        <v>4</v>
      </c>
    </row>
    <row r="161" spans="1:5" ht="12.75">
      <c r="A161" s="24" t="s">
        <v>213</v>
      </c>
      <c r="B161" s="9" t="s">
        <v>437</v>
      </c>
      <c r="C161" s="10">
        <f aca="true" t="shared" si="10" ref="C161:C172">IF(D161=0,(100-$E$161)/$E$163,D161)</f>
        <v>8.333333333333334</v>
      </c>
      <c r="D161" s="13"/>
      <c r="E161" s="45">
        <f>SUM(D161:D172)</f>
        <v>0</v>
      </c>
    </row>
    <row r="162" spans="1:5" ht="12.75">
      <c r="A162" s="26" t="s">
        <v>215</v>
      </c>
      <c r="B162" s="14" t="s">
        <v>438</v>
      </c>
      <c r="C162" s="10">
        <f t="shared" si="10"/>
        <v>8.333333333333334</v>
      </c>
      <c r="D162" s="13"/>
      <c r="E162" s="40" t="s">
        <v>9</v>
      </c>
    </row>
    <row r="163" spans="1:5" ht="12.75">
      <c r="A163" s="24" t="s">
        <v>217</v>
      </c>
      <c r="B163" s="9" t="s">
        <v>439</v>
      </c>
      <c r="C163" s="10">
        <f t="shared" si="10"/>
        <v>8.333333333333334</v>
      </c>
      <c r="D163" s="13"/>
      <c r="E163" s="41">
        <f>COUNTA(A161:A172)-COUNT(D161:D172)</f>
        <v>12</v>
      </c>
    </row>
    <row r="164" spans="1:5" ht="12.75">
      <c r="A164" s="26" t="s">
        <v>219</v>
      </c>
      <c r="B164" s="14" t="s">
        <v>440</v>
      </c>
      <c r="C164" s="10">
        <f t="shared" si="10"/>
        <v>8.333333333333334</v>
      </c>
      <c r="D164" s="13"/>
      <c r="E164" s="42" t="s">
        <v>14</v>
      </c>
    </row>
    <row r="165" spans="1:5" ht="12.75">
      <c r="A165" s="24" t="s">
        <v>221</v>
      </c>
      <c r="B165" s="9" t="s">
        <v>441</v>
      </c>
      <c r="C165" s="10">
        <f t="shared" si="10"/>
        <v>8.333333333333334</v>
      </c>
      <c r="D165" s="13"/>
      <c r="E165" s="46">
        <f>SUM(C161:C172)</f>
        <v>99.99999999999999</v>
      </c>
    </row>
    <row r="166" spans="1:5" ht="12.75">
      <c r="A166" s="26" t="s">
        <v>223</v>
      </c>
      <c r="B166" s="14" t="s">
        <v>442</v>
      </c>
      <c r="C166" s="10">
        <f t="shared" si="10"/>
        <v>8.333333333333334</v>
      </c>
      <c r="D166" s="13"/>
      <c r="E166" s="44"/>
    </row>
    <row r="167" spans="1:5" ht="12.75">
      <c r="A167" s="24" t="s">
        <v>225</v>
      </c>
      <c r="B167" s="9" t="s">
        <v>443</v>
      </c>
      <c r="C167" s="10">
        <f t="shared" si="10"/>
        <v>8.333333333333334</v>
      </c>
      <c r="D167" s="13"/>
      <c r="E167" s="44"/>
    </row>
    <row r="168" spans="1:5" ht="12.75">
      <c r="A168" s="26" t="s">
        <v>227</v>
      </c>
      <c r="B168" s="14" t="s">
        <v>444</v>
      </c>
      <c r="C168" s="10">
        <f t="shared" si="10"/>
        <v>8.333333333333334</v>
      </c>
      <c r="D168" s="13"/>
      <c r="E168" s="44"/>
    </row>
    <row r="169" spans="1:5" ht="12.75">
      <c r="A169" s="24" t="s">
        <v>229</v>
      </c>
      <c r="B169" s="9" t="s">
        <v>445</v>
      </c>
      <c r="C169" s="10">
        <f t="shared" si="10"/>
        <v>8.333333333333334</v>
      </c>
      <c r="D169" s="13"/>
      <c r="E169" s="44"/>
    </row>
    <row r="170" spans="1:5" ht="12.75">
      <c r="A170" s="26" t="s">
        <v>231</v>
      </c>
      <c r="B170" s="14" t="s">
        <v>446</v>
      </c>
      <c r="C170" s="10">
        <f t="shared" si="10"/>
        <v>8.333333333333334</v>
      </c>
      <c r="D170" s="13"/>
      <c r="E170" s="44"/>
    </row>
    <row r="171" spans="1:5" ht="12.75">
      <c r="A171" s="24" t="s">
        <v>233</v>
      </c>
      <c r="B171" s="9" t="s">
        <v>447</v>
      </c>
      <c r="C171" s="10">
        <f t="shared" si="10"/>
        <v>8.333333333333334</v>
      </c>
      <c r="D171" s="13"/>
      <c r="E171" s="44"/>
    </row>
    <row r="172" spans="1:5" ht="12.75">
      <c r="A172" s="26" t="s">
        <v>235</v>
      </c>
      <c r="B172" s="14" t="s">
        <v>448</v>
      </c>
      <c r="C172" s="10">
        <f t="shared" si="10"/>
        <v>8.333333333333334</v>
      </c>
      <c r="D172" s="13"/>
      <c r="E172" s="44"/>
    </row>
    <row r="173" spans="2:3" ht="12.75">
      <c r="B173" s="21"/>
      <c r="C173" s="49"/>
    </row>
  </sheetData>
  <sheetProtection selectLockedCells="1" selectUnlockedCells="1"/>
  <mergeCells count="1">
    <mergeCell ref="A1:E1"/>
  </mergeCells>
  <printOptions/>
  <pageMargins left="0.7479166666666667" right="0.7479166666666667" top="0.9840277777777777" bottom="0.9840277777777777"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181"/>
  <sheetViews>
    <sheetView workbookViewId="0" topLeftCell="A1">
      <selection activeCell="A1" sqref="A1"/>
    </sheetView>
  </sheetViews>
  <sheetFormatPr defaultColWidth="13.7109375" defaultRowHeight="15.75" customHeight="1" outlineLevelCol="1"/>
  <cols>
    <col min="1" max="1" width="9.8515625" style="1" customWidth="1"/>
    <col min="2" max="2" width="60.28125" style="1" customWidth="1" outlineLevel="1"/>
    <col min="3" max="3" width="9.00390625" style="1" customWidth="1"/>
    <col min="4" max="4" width="12.00390625" style="1" customWidth="1"/>
    <col min="5" max="5" width="10.00390625" style="1" customWidth="1" outlineLevel="1"/>
    <col min="6" max="16384" width="14.421875" style="1" customWidth="1"/>
  </cols>
  <sheetData>
    <row r="1" spans="1:5" ht="12.75">
      <c r="A1" s="2" t="s">
        <v>465</v>
      </c>
      <c r="B1" s="2"/>
      <c r="C1" s="2"/>
      <c r="D1" s="2"/>
      <c r="E1" s="2"/>
    </row>
    <row r="2" spans="1:5" ht="12.75">
      <c r="A2" s="48" t="s">
        <v>1</v>
      </c>
      <c r="B2" s="4"/>
      <c r="C2" s="5" t="s">
        <v>2</v>
      </c>
      <c r="D2" s="6" t="s">
        <v>3</v>
      </c>
      <c r="E2" s="38" t="s">
        <v>4</v>
      </c>
    </row>
    <row r="3" spans="1:5" ht="12.75">
      <c r="A3" s="24" t="s">
        <v>5</v>
      </c>
      <c r="B3" s="9" t="s">
        <v>466</v>
      </c>
      <c r="C3" s="10">
        <f aca="true" t="shared" si="0" ref="C3:C11">IF(D3=0,(100-$E$3)/$E$5,D3)</f>
        <v>11.11111111111111</v>
      </c>
      <c r="D3" s="11"/>
      <c r="E3" s="39">
        <f>SUM(D3:D11)</f>
        <v>0</v>
      </c>
    </row>
    <row r="4" spans="1:5" ht="12.75">
      <c r="A4" s="26" t="s">
        <v>7</v>
      </c>
      <c r="B4" s="14" t="s">
        <v>467</v>
      </c>
      <c r="C4" s="10">
        <f t="shared" si="0"/>
        <v>11.11111111111111</v>
      </c>
      <c r="D4" s="11"/>
      <c r="E4" s="40" t="s">
        <v>9</v>
      </c>
    </row>
    <row r="5" spans="1:5" ht="12.75">
      <c r="A5" s="24" t="s">
        <v>10</v>
      </c>
      <c r="B5" s="9" t="s">
        <v>468</v>
      </c>
      <c r="C5" s="10">
        <f t="shared" si="0"/>
        <v>11.11111111111111</v>
      </c>
      <c r="D5" s="11"/>
      <c r="E5" s="41">
        <f>COUNTA(A3:A11)-COUNT(D3:D11)</f>
        <v>9</v>
      </c>
    </row>
    <row r="6" spans="1:5" ht="12.75">
      <c r="A6" s="26" t="s">
        <v>12</v>
      </c>
      <c r="B6" s="14" t="s">
        <v>469</v>
      </c>
      <c r="C6" s="10">
        <f t="shared" si="0"/>
        <v>11.11111111111111</v>
      </c>
      <c r="D6" s="11"/>
      <c r="E6" s="42" t="s">
        <v>14</v>
      </c>
    </row>
    <row r="7" spans="1:5" ht="12.75">
      <c r="A7" s="24" t="s">
        <v>15</v>
      </c>
      <c r="B7" s="9" t="s">
        <v>470</v>
      </c>
      <c r="C7" s="10">
        <f t="shared" si="0"/>
        <v>11.11111111111111</v>
      </c>
      <c r="D7" s="11"/>
      <c r="E7" s="43">
        <f>SUM(C3:C11)</f>
        <v>100.00000000000001</v>
      </c>
    </row>
    <row r="8" spans="1:5" ht="12.75">
      <c r="A8" s="26" t="s">
        <v>17</v>
      </c>
      <c r="B8" s="14" t="s">
        <v>471</v>
      </c>
      <c r="C8" s="10">
        <f t="shared" si="0"/>
        <v>11.11111111111111</v>
      </c>
      <c r="D8" s="11"/>
      <c r="E8" s="44"/>
    </row>
    <row r="9" spans="1:5" ht="12.75">
      <c r="A9" s="24" t="s">
        <v>19</v>
      </c>
      <c r="B9" s="9" t="s">
        <v>472</v>
      </c>
      <c r="C9" s="10">
        <f t="shared" si="0"/>
        <v>11.11111111111111</v>
      </c>
      <c r="D9" s="11"/>
      <c r="E9" s="44"/>
    </row>
    <row r="10" spans="1:5" ht="12.75">
      <c r="A10" s="26" t="s">
        <v>21</v>
      </c>
      <c r="B10" s="14" t="s">
        <v>473</v>
      </c>
      <c r="C10" s="10">
        <f t="shared" si="0"/>
        <v>11.11111111111111</v>
      </c>
      <c r="D10" s="11"/>
      <c r="E10" s="44"/>
    </row>
    <row r="11" spans="1:5" ht="12.75">
      <c r="A11" s="24" t="s">
        <v>23</v>
      </c>
      <c r="B11" s="9" t="s">
        <v>474</v>
      </c>
      <c r="C11" s="10">
        <f t="shared" si="0"/>
        <v>11.11111111111111</v>
      </c>
      <c r="D11" s="11"/>
      <c r="E11" s="44"/>
    </row>
    <row r="12" spans="2:5" ht="12.75">
      <c r="B12" s="21"/>
      <c r="C12" s="49"/>
      <c r="D12" s="47"/>
      <c r="E12" s="47"/>
    </row>
    <row r="13" spans="1:5" ht="12.75">
      <c r="A13" s="50" t="s">
        <v>25</v>
      </c>
      <c r="B13" s="23"/>
      <c r="C13" s="5" t="s">
        <v>2</v>
      </c>
      <c r="D13" s="6" t="s">
        <v>3</v>
      </c>
      <c r="E13" s="38" t="s">
        <v>4</v>
      </c>
    </row>
    <row r="14" spans="1:5" ht="12.75">
      <c r="A14" s="24" t="s">
        <v>26</v>
      </c>
      <c r="B14" s="9" t="s">
        <v>475</v>
      </c>
      <c r="C14" s="10">
        <f aca="true" t="shared" si="1" ref="C14:C26">IF(D14=0,(100-$E$14)/$E$16,D14)</f>
        <v>7.6923076923076925</v>
      </c>
      <c r="D14" s="13"/>
      <c r="E14" s="45">
        <f>SUM(D14:D26)</f>
        <v>0</v>
      </c>
    </row>
    <row r="15" spans="1:5" ht="12.75">
      <c r="A15" s="26" t="s">
        <v>28</v>
      </c>
      <c r="B15" s="14" t="s">
        <v>476</v>
      </c>
      <c r="C15" s="10">
        <f t="shared" si="1"/>
        <v>7.6923076923076925</v>
      </c>
      <c r="D15" s="13"/>
      <c r="E15" s="40" t="s">
        <v>9</v>
      </c>
    </row>
    <row r="16" spans="1:5" ht="12.75">
      <c r="A16" s="24" t="s">
        <v>30</v>
      </c>
      <c r="B16" s="9" t="s">
        <v>477</v>
      </c>
      <c r="C16" s="10">
        <f t="shared" si="1"/>
        <v>7.6923076923076925</v>
      </c>
      <c r="D16" s="13"/>
      <c r="E16" s="41">
        <f>COUNTA(A14:A26)-COUNT(D14:D26)</f>
        <v>13</v>
      </c>
    </row>
    <row r="17" spans="1:5" ht="12.75">
      <c r="A17" s="26" t="s">
        <v>32</v>
      </c>
      <c r="B17" s="14" t="s">
        <v>478</v>
      </c>
      <c r="C17" s="10">
        <f t="shared" si="1"/>
        <v>7.6923076923076925</v>
      </c>
      <c r="D17" s="13"/>
      <c r="E17" s="42" t="s">
        <v>14</v>
      </c>
    </row>
    <row r="18" spans="1:5" ht="12.75">
      <c r="A18" s="24" t="s">
        <v>34</v>
      </c>
      <c r="B18" s="9" t="s">
        <v>479</v>
      </c>
      <c r="C18" s="10">
        <f t="shared" si="1"/>
        <v>7.6923076923076925</v>
      </c>
      <c r="D18" s="13"/>
      <c r="E18" s="46">
        <f>SUM(C14:C26)</f>
        <v>100</v>
      </c>
    </row>
    <row r="19" spans="1:5" ht="12.75">
      <c r="A19" s="26" t="s">
        <v>36</v>
      </c>
      <c r="B19" s="14" t="s">
        <v>480</v>
      </c>
      <c r="C19" s="10">
        <f t="shared" si="1"/>
        <v>7.6923076923076925</v>
      </c>
      <c r="D19" s="13"/>
      <c r="E19" s="44"/>
    </row>
    <row r="20" spans="1:5" ht="12.75">
      <c r="A20" s="24" t="s">
        <v>38</v>
      </c>
      <c r="B20" s="9" t="s">
        <v>481</v>
      </c>
      <c r="C20" s="10">
        <f t="shared" si="1"/>
        <v>7.6923076923076925</v>
      </c>
      <c r="D20" s="13"/>
      <c r="E20" s="44"/>
    </row>
    <row r="21" spans="1:5" ht="12.75">
      <c r="A21" s="26" t="s">
        <v>40</v>
      </c>
      <c r="B21" s="14" t="s">
        <v>482</v>
      </c>
      <c r="C21" s="10">
        <f t="shared" si="1"/>
        <v>7.6923076923076925</v>
      </c>
      <c r="D21" s="13"/>
      <c r="E21" s="44"/>
    </row>
    <row r="22" spans="1:5" ht="12.75">
      <c r="A22" s="24" t="s">
        <v>42</v>
      </c>
      <c r="B22" s="9" t="s">
        <v>483</v>
      </c>
      <c r="C22" s="10">
        <f t="shared" si="1"/>
        <v>7.6923076923076925</v>
      </c>
      <c r="D22" s="13"/>
      <c r="E22" s="44"/>
    </row>
    <row r="23" spans="1:5" ht="12.75">
      <c r="A23" s="26" t="s">
        <v>44</v>
      </c>
      <c r="B23" s="14" t="s">
        <v>484</v>
      </c>
      <c r="C23" s="10">
        <f t="shared" si="1"/>
        <v>7.6923076923076925</v>
      </c>
      <c r="D23" s="13"/>
      <c r="E23" s="44"/>
    </row>
    <row r="24" spans="1:5" ht="12.75">
      <c r="A24" s="24" t="s">
        <v>279</v>
      </c>
      <c r="B24" s="9" t="s">
        <v>485</v>
      </c>
      <c r="C24" s="10">
        <f t="shared" si="1"/>
        <v>7.6923076923076925</v>
      </c>
      <c r="D24" s="11"/>
      <c r="E24" s="11"/>
    </row>
    <row r="25" spans="1:5" ht="12.75">
      <c r="A25" s="26" t="s">
        <v>281</v>
      </c>
      <c r="B25" s="14" t="s">
        <v>486</v>
      </c>
      <c r="C25" s="10">
        <f t="shared" si="1"/>
        <v>7.6923076923076925</v>
      </c>
      <c r="D25" s="11"/>
      <c r="E25" s="11"/>
    </row>
    <row r="26" spans="1:5" ht="12.75">
      <c r="A26" s="24" t="s">
        <v>487</v>
      </c>
      <c r="B26" s="9" t="s">
        <v>488</v>
      </c>
      <c r="C26" s="10">
        <f t="shared" si="1"/>
        <v>7.6923076923076925</v>
      </c>
      <c r="D26" s="11"/>
      <c r="E26" s="11"/>
    </row>
    <row r="27" spans="2:5" ht="12.75">
      <c r="B27" s="21"/>
      <c r="C27" s="49"/>
      <c r="D27" s="47"/>
      <c r="E27" s="47"/>
    </row>
    <row r="28" spans="1:5" ht="12.75">
      <c r="A28" s="51" t="s">
        <v>46</v>
      </c>
      <c r="B28" s="28"/>
      <c r="C28" s="52" t="s">
        <v>2</v>
      </c>
      <c r="D28" s="53" t="s">
        <v>3</v>
      </c>
      <c r="E28" s="54" t="s">
        <v>47</v>
      </c>
    </row>
    <row r="29" spans="1:5" ht="12.75">
      <c r="A29" s="24" t="s">
        <v>48</v>
      </c>
      <c r="B29" s="9" t="s">
        <v>489</v>
      </c>
      <c r="C29" s="55">
        <f aca="true" t="shared" si="2" ref="C29:C39">IF(D29=0,($E$29-$E$31)/$E$33,D29)</f>
        <v>4.545454545454546</v>
      </c>
      <c r="D29" s="56"/>
      <c r="E29" s="57">
        <v>50</v>
      </c>
    </row>
    <row r="30" spans="1:5" ht="12.75">
      <c r="A30" s="26" t="s">
        <v>50</v>
      </c>
      <c r="B30" s="14" t="s">
        <v>490</v>
      </c>
      <c r="C30" s="58">
        <f t="shared" si="2"/>
        <v>4.545454545454546</v>
      </c>
      <c r="D30" s="56"/>
      <c r="E30" s="59" t="s">
        <v>4</v>
      </c>
    </row>
    <row r="31" spans="1:5" ht="12.75">
      <c r="A31" s="24" t="s">
        <v>52</v>
      </c>
      <c r="B31" s="9" t="s">
        <v>491</v>
      </c>
      <c r="C31" s="55">
        <f t="shared" si="2"/>
        <v>4.545454545454546</v>
      </c>
      <c r="D31" s="56"/>
      <c r="E31" s="60">
        <f>SUM(D29:D39)</f>
        <v>0</v>
      </c>
    </row>
    <row r="32" spans="1:5" ht="12.75">
      <c r="A32" s="26" t="s">
        <v>54</v>
      </c>
      <c r="B32" s="14" t="s">
        <v>492</v>
      </c>
      <c r="C32" s="58">
        <f t="shared" si="2"/>
        <v>4.545454545454546</v>
      </c>
      <c r="D32" s="56"/>
      <c r="E32" s="61" t="s">
        <v>9</v>
      </c>
    </row>
    <row r="33" spans="1:5" ht="12.75">
      <c r="A33" s="24" t="s">
        <v>56</v>
      </c>
      <c r="B33" s="9" t="s">
        <v>493</v>
      </c>
      <c r="C33" s="55">
        <f t="shared" si="2"/>
        <v>4.545454545454546</v>
      </c>
      <c r="D33" s="56"/>
      <c r="E33" s="62">
        <f>COUNTA(A29:A39)-COUNT(D29:D39)</f>
        <v>11</v>
      </c>
    </row>
    <row r="34" spans="1:5" ht="12.75">
      <c r="A34" s="26" t="s">
        <v>58</v>
      </c>
      <c r="B34" s="14" t="s">
        <v>494</v>
      </c>
      <c r="C34" s="58">
        <f t="shared" si="2"/>
        <v>4.545454545454546</v>
      </c>
      <c r="D34" s="56"/>
      <c r="E34" s="63" t="s">
        <v>14</v>
      </c>
    </row>
    <row r="35" spans="1:5" ht="12.75">
      <c r="A35" s="24" t="s">
        <v>60</v>
      </c>
      <c r="B35" s="9" t="s">
        <v>495</v>
      </c>
      <c r="C35" s="55">
        <f t="shared" si="2"/>
        <v>4.545454545454546</v>
      </c>
      <c r="D35" s="56"/>
      <c r="E35" s="64">
        <f>SUM(C29:C39)</f>
        <v>50.00000000000001</v>
      </c>
    </row>
    <row r="36" spans="1:5" ht="12.75">
      <c r="A36" s="26" t="s">
        <v>62</v>
      </c>
      <c r="B36" s="14" t="s">
        <v>496</v>
      </c>
      <c r="C36" s="58">
        <f t="shared" si="2"/>
        <v>4.545454545454546</v>
      </c>
      <c r="D36" s="47"/>
      <c r="E36" s="65"/>
    </row>
    <row r="37" spans="1:5" ht="12.75">
      <c r="A37" s="24" t="s">
        <v>64</v>
      </c>
      <c r="B37" s="9" t="s">
        <v>497</v>
      </c>
      <c r="C37" s="55">
        <f t="shared" si="2"/>
        <v>4.545454545454546</v>
      </c>
      <c r="D37" s="56"/>
      <c r="E37" s="66" t="s">
        <v>66</v>
      </c>
    </row>
    <row r="38" spans="1:5" ht="12.75">
      <c r="A38" s="26" t="s">
        <v>67</v>
      </c>
      <c r="B38" s="14" t="s">
        <v>292</v>
      </c>
      <c r="C38" s="58">
        <f t="shared" si="2"/>
        <v>4.545454545454546</v>
      </c>
      <c r="D38" s="56"/>
      <c r="E38" s="57">
        <v>50</v>
      </c>
    </row>
    <row r="39" spans="1:5" ht="12.75">
      <c r="A39" s="24" t="s">
        <v>69</v>
      </c>
      <c r="B39" s="9" t="s">
        <v>498</v>
      </c>
      <c r="C39" s="55">
        <f t="shared" si="2"/>
        <v>4.545454545454546</v>
      </c>
      <c r="D39" s="56"/>
      <c r="E39" s="59" t="s">
        <v>4</v>
      </c>
    </row>
    <row r="40" spans="1:5" ht="12.75">
      <c r="A40" s="26" t="s">
        <v>71</v>
      </c>
      <c r="B40" s="14" t="s">
        <v>499</v>
      </c>
      <c r="C40" s="58">
        <f aca="true" t="shared" si="3" ref="C40:C46">IF(D40=0,($E$38-$E$40)/$E$42,D40)</f>
        <v>7.142857142857143</v>
      </c>
      <c r="D40" s="56"/>
      <c r="E40" s="60">
        <f>SUM(D40:D46)</f>
        <v>0</v>
      </c>
    </row>
    <row r="41" spans="1:5" ht="12.75">
      <c r="A41" s="24" t="s">
        <v>73</v>
      </c>
      <c r="B41" s="9" t="s">
        <v>500</v>
      </c>
      <c r="C41" s="55">
        <f t="shared" si="3"/>
        <v>7.142857142857143</v>
      </c>
      <c r="D41" s="56"/>
      <c r="E41" s="61" t="s">
        <v>9</v>
      </c>
    </row>
    <row r="42" spans="1:5" ht="12.75">
      <c r="A42" s="26" t="s">
        <v>75</v>
      </c>
      <c r="B42" s="14" t="s">
        <v>501</v>
      </c>
      <c r="C42" s="58">
        <f t="shared" si="3"/>
        <v>7.142857142857143</v>
      </c>
      <c r="D42" s="56"/>
      <c r="E42" s="62">
        <f>COUNTA(A40:A46)-COUNT(D40:D46)</f>
        <v>7</v>
      </c>
    </row>
    <row r="43" spans="1:5" ht="12.75">
      <c r="A43" s="24" t="s">
        <v>77</v>
      </c>
      <c r="B43" s="9" t="s">
        <v>502</v>
      </c>
      <c r="C43" s="55">
        <f t="shared" si="3"/>
        <v>7.142857142857143</v>
      </c>
      <c r="D43" s="56"/>
      <c r="E43" s="63" t="s">
        <v>14</v>
      </c>
    </row>
    <row r="44" spans="1:5" ht="12.75">
      <c r="A44" s="26" t="s">
        <v>79</v>
      </c>
      <c r="B44" s="14" t="s">
        <v>503</v>
      </c>
      <c r="C44" s="58">
        <f t="shared" si="3"/>
        <v>7.142857142857143</v>
      </c>
      <c r="D44" s="56"/>
      <c r="E44" s="64">
        <f>SUM(C40:C46)</f>
        <v>50.00000000000001</v>
      </c>
    </row>
    <row r="45" spans="1:5" ht="12.75">
      <c r="A45" s="24" t="s">
        <v>81</v>
      </c>
      <c r="B45" s="9" t="s">
        <v>504</v>
      </c>
      <c r="C45" s="55">
        <f t="shared" si="3"/>
        <v>7.142857142857143</v>
      </c>
      <c r="D45" s="47"/>
      <c r="E45" s="67"/>
    </row>
    <row r="46" spans="1:5" ht="12.75">
      <c r="A46" s="26" t="s">
        <v>300</v>
      </c>
      <c r="B46" s="14" t="s">
        <v>505</v>
      </c>
      <c r="C46" s="58">
        <f t="shared" si="3"/>
        <v>7.142857142857143</v>
      </c>
      <c r="D46" s="68"/>
      <c r="E46" s="68"/>
    </row>
    <row r="47" spans="2:5" ht="12.75">
      <c r="B47" s="21"/>
      <c r="C47" s="49"/>
      <c r="D47" s="47"/>
      <c r="E47" s="47"/>
    </row>
    <row r="48" spans="1:5" ht="12.75">
      <c r="A48" s="69" t="s">
        <v>83</v>
      </c>
      <c r="B48" s="32"/>
      <c r="C48" s="5" t="s">
        <v>2</v>
      </c>
      <c r="D48" s="6" t="s">
        <v>3</v>
      </c>
      <c r="E48" s="38" t="s">
        <v>4</v>
      </c>
    </row>
    <row r="49" spans="1:5" ht="12.75">
      <c r="A49" s="24" t="s">
        <v>84</v>
      </c>
      <c r="B49" s="9" t="s">
        <v>506</v>
      </c>
      <c r="C49" s="10">
        <f aca="true" t="shared" si="4" ref="C49:C61">IF(D49=0,(100-$E$49)/$E$51,D49)</f>
        <v>7.6923076923076925</v>
      </c>
      <c r="D49" s="13"/>
      <c r="E49" s="45">
        <f>SUM(D49:D61)</f>
        <v>0</v>
      </c>
    </row>
    <row r="50" spans="1:5" ht="12.75">
      <c r="A50" s="26" t="s">
        <v>86</v>
      </c>
      <c r="B50" s="14" t="s">
        <v>507</v>
      </c>
      <c r="C50" s="10">
        <f t="shared" si="4"/>
        <v>7.6923076923076925</v>
      </c>
      <c r="D50" s="13"/>
      <c r="E50" s="40" t="s">
        <v>9</v>
      </c>
    </row>
    <row r="51" spans="1:5" ht="12.75">
      <c r="A51" s="24" t="s">
        <v>88</v>
      </c>
      <c r="B51" s="9" t="s">
        <v>508</v>
      </c>
      <c r="C51" s="10">
        <f t="shared" si="4"/>
        <v>7.6923076923076925</v>
      </c>
      <c r="D51" s="13"/>
      <c r="E51" s="41">
        <f>COUNTA(A49:A61)-COUNT(D49:D61)</f>
        <v>13</v>
      </c>
    </row>
    <row r="52" spans="1:5" ht="12.75">
      <c r="A52" s="26" t="s">
        <v>90</v>
      </c>
      <c r="B52" s="14" t="s">
        <v>509</v>
      </c>
      <c r="C52" s="10">
        <f t="shared" si="4"/>
        <v>7.6923076923076925</v>
      </c>
      <c r="D52" s="13"/>
      <c r="E52" s="42" t="s">
        <v>14</v>
      </c>
    </row>
    <row r="53" spans="1:5" ht="12.75">
      <c r="A53" s="24" t="s">
        <v>92</v>
      </c>
      <c r="B53" s="9" t="s">
        <v>510</v>
      </c>
      <c r="C53" s="10">
        <f t="shared" si="4"/>
        <v>7.6923076923076925</v>
      </c>
      <c r="D53" s="13"/>
      <c r="E53" s="46">
        <f>SUM(C49:C61)</f>
        <v>100</v>
      </c>
    </row>
    <row r="54" spans="1:5" ht="12.75">
      <c r="A54" s="26" t="s">
        <v>94</v>
      </c>
      <c r="B54" s="14" t="s">
        <v>511</v>
      </c>
      <c r="C54" s="10">
        <f t="shared" si="4"/>
        <v>7.6923076923076925</v>
      </c>
      <c r="D54" s="13"/>
      <c r="E54" s="44"/>
    </row>
    <row r="55" spans="1:5" ht="12.75">
      <c r="A55" s="24" t="s">
        <v>96</v>
      </c>
      <c r="B55" s="9" t="s">
        <v>512</v>
      </c>
      <c r="C55" s="10">
        <f t="shared" si="4"/>
        <v>7.6923076923076925</v>
      </c>
      <c r="D55" s="13"/>
      <c r="E55" s="44"/>
    </row>
    <row r="56" spans="1:5" ht="12.75">
      <c r="A56" s="26" t="s">
        <v>98</v>
      </c>
      <c r="B56" s="14" t="s">
        <v>513</v>
      </c>
      <c r="C56" s="10">
        <f t="shared" si="4"/>
        <v>7.6923076923076925</v>
      </c>
      <c r="D56" s="13"/>
      <c r="E56" s="44"/>
    </row>
    <row r="57" spans="1:5" ht="12.75">
      <c r="A57" s="24" t="s">
        <v>100</v>
      </c>
      <c r="B57" s="9" t="s">
        <v>514</v>
      </c>
      <c r="C57" s="10">
        <f t="shared" si="4"/>
        <v>7.6923076923076925</v>
      </c>
      <c r="D57" s="13"/>
      <c r="E57" s="44"/>
    </row>
    <row r="58" spans="1:5" ht="12.75">
      <c r="A58" s="26" t="s">
        <v>102</v>
      </c>
      <c r="B58" s="14" t="s">
        <v>515</v>
      </c>
      <c r="C58" s="10">
        <f t="shared" si="4"/>
        <v>7.6923076923076925</v>
      </c>
      <c r="D58" s="13"/>
      <c r="E58" s="44"/>
    </row>
    <row r="59" spans="1:5" ht="12.75">
      <c r="A59" s="24" t="s">
        <v>104</v>
      </c>
      <c r="B59" s="9" t="s">
        <v>516</v>
      </c>
      <c r="C59" s="10">
        <f t="shared" si="4"/>
        <v>7.6923076923076925</v>
      </c>
      <c r="D59" s="13"/>
      <c r="E59" s="44"/>
    </row>
    <row r="60" spans="1:5" ht="12.75">
      <c r="A60" s="26" t="s">
        <v>106</v>
      </c>
      <c r="B60" s="14" t="s">
        <v>517</v>
      </c>
      <c r="C60" s="10">
        <f t="shared" si="4"/>
        <v>7.6923076923076925</v>
      </c>
      <c r="D60" s="13"/>
      <c r="E60" s="44"/>
    </row>
    <row r="61" spans="1:5" ht="12.75">
      <c r="A61" s="24" t="s">
        <v>314</v>
      </c>
      <c r="B61" s="9" t="s">
        <v>518</v>
      </c>
      <c r="C61" s="10">
        <f t="shared" si="4"/>
        <v>7.6923076923076925</v>
      </c>
      <c r="D61" s="11"/>
      <c r="E61" s="11"/>
    </row>
    <row r="62" spans="2:5" ht="12.75">
      <c r="B62" s="21"/>
      <c r="C62" s="49"/>
      <c r="D62" s="47"/>
      <c r="E62" s="47"/>
    </row>
    <row r="63" spans="1:5" ht="12.75">
      <c r="A63" s="70" t="s">
        <v>108</v>
      </c>
      <c r="B63" s="33"/>
      <c r="C63" s="5" t="s">
        <v>2</v>
      </c>
      <c r="D63" s="6" t="s">
        <v>3</v>
      </c>
      <c r="E63" s="38" t="s">
        <v>4</v>
      </c>
    </row>
    <row r="64" spans="1:5" ht="12.75">
      <c r="A64" s="24" t="s">
        <v>109</v>
      </c>
      <c r="B64" s="9" t="s">
        <v>519</v>
      </c>
      <c r="C64" s="10">
        <f aca="true" t="shared" si="5" ref="C64:C77">IF(D64=0,(100-$E$64)/$E$66,D64)</f>
        <v>7.142857142857143</v>
      </c>
      <c r="D64" s="13"/>
      <c r="E64" s="45">
        <f>SUM(D64:D77)</f>
        <v>0</v>
      </c>
    </row>
    <row r="65" spans="1:5" ht="12.75">
      <c r="A65" s="26" t="s">
        <v>111</v>
      </c>
      <c r="B65" s="14" t="s">
        <v>520</v>
      </c>
      <c r="C65" s="10">
        <f t="shared" si="5"/>
        <v>7.142857142857143</v>
      </c>
      <c r="D65" s="13"/>
      <c r="E65" s="40" t="s">
        <v>9</v>
      </c>
    </row>
    <row r="66" spans="1:5" ht="12.75">
      <c r="A66" s="24" t="s">
        <v>113</v>
      </c>
      <c r="B66" s="9" t="s">
        <v>521</v>
      </c>
      <c r="C66" s="10">
        <f t="shared" si="5"/>
        <v>7.142857142857143</v>
      </c>
      <c r="D66" s="13"/>
      <c r="E66" s="41">
        <f>COUNTA(A64:A77)-COUNT(D64:D77)</f>
        <v>14</v>
      </c>
    </row>
    <row r="67" spans="1:5" ht="12.75">
      <c r="A67" s="26" t="s">
        <v>115</v>
      </c>
      <c r="B67" s="14" t="s">
        <v>522</v>
      </c>
      <c r="C67" s="10">
        <f t="shared" si="5"/>
        <v>7.142857142857143</v>
      </c>
      <c r="D67" s="13"/>
      <c r="E67" s="42" t="s">
        <v>14</v>
      </c>
    </row>
    <row r="68" spans="1:5" ht="12.75">
      <c r="A68" s="24" t="s">
        <v>117</v>
      </c>
      <c r="B68" s="9" t="s">
        <v>523</v>
      </c>
      <c r="C68" s="10">
        <f t="shared" si="5"/>
        <v>7.142857142857143</v>
      </c>
      <c r="D68" s="13"/>
      <c r="E68" s="46">
        <f>SUM(C64:C77)</f>
        <v>99.99999999999999</v>
      </c>
    </row>
    <row r="69" spans="1:5" ht="12.75">
      <c r="A69" s="26" t="s">
        <v>119</v>
      </c>
      <c r="B69" s="14" t="s">
        <v>524</v>
      </c>
      <c r="C69" s="10">
        <f t="shared" si="5"/>
        <v>7.142857142857143</v>
      </c>
      <c r="D69" s="13"/>
      <c r="E69" s="44"/>
    </row>
    <row r="70" spans="1:5" ht="12.75">
      <c r="A70" s="24" t="s">
        <v>121</v>
      </c>
      <c r="B70" s="9" t="s">
        <v>525</v>
      </c>
      <c r="C70" s="10">
        <f t="shared" si="5"/>
        <v>7.142857142857143</v>
      </c>
      <c r="D70" s="13"/>
      <c r="E70" s="44"/>
    </row>
    <row r="71" spans="1:5" ht="12.75">
      <c r="A71" s="26" t="s">
        <v>123</v>
      </c>
      <c r="B71" s="14" t="s">
        <v>526</v>
      </c>
      <c r="C71" s="10">
        <f t="shared" si="5"/>
        <v>7.142857142857143</v>
      </c>
      <c r="D71" s="13"/>
      <c r="E71" s="44"/>
    </row>
    <row r="72" spans="1:5" ht="12.75">
      <c r="A72" s="24" t="s">
        <v>125</v>
      </c>
      <c r="B72" s="9" t="s">
        <v>527</v>
      </c>
      <c r="C72" s="10">
        <f t="shared" si="5"/>
        <v>7.142857142857143</v>
      </c>
      <c r="D72" s="13"/>
      <c r="E72" s="44"/>
    </row>
    <row r="73" spans="1:5" ht="12.75">
      <c r="A73" s="26" t="s">
        <v>127</v>
      </c>
      <c r="B73" s="14" t="s">
        <v>528</v>
      </c>
      <c r="C73" s="10">
        <f t="shared" si="5"/>
        <v>7.142857142857143</v>
      </c>
      <c r="D73" s="13"/>
      <c r="E73" s="44"/>
    </row>
    <row r="74" spans="1:5" ht="12.75">
      <c r="A74" s="24" t="s">
        <v>129</v>
      </c>
      <c r="B74" s="9" t="s">
        <v>529</v>
      </c>
      <c r="C74" s="10">
        <f t="shared" si="5"/>
        <v>7.142857142857143</v>
      </c>
      <c r="D74" s="13"/>
      <c r="E74" s="44"/>
    </row>
    <row r="75" spans="1:5" ht="12.75">
      <c r="A75" s="26" t="s">
        <v>131</v>
      </c>
      <c r="B75" s="14" t="s">
        <v>530</v>
      </c>
      <c r="C75" s="10">
        <f t="shared" si="5"/>
        <v>7.142857142857143</v>
      </c>
      <c r="D75" s="13"/>
      <c r="E75" s="44"/>
    </row>
    <row r="76" spans="1:5" ht="12.75">
      <c r="A76" s="24" t="s">
        <v>328</v>
      </c>
      <c r="B76" s="9" t="s">
        <v>531</v>
      </c>
      <c r="C76" s="10">
        <f t="shared" si="5"/>
        <v>7.142857142857143</v>
      </c>
      <c r="D76" s="11"/>
      <c r="E76" s="11"/>
    </row>
    <row r="77" spans="1:5" ht="12.75">
      <c r="A77" s="26" t="s">
        <v>330</v>
      </c>
      <c r="B77" s="14" t="s">
        <v>532</v>
      </c>
      <c r="C77" s="10">
        <f t="shared" si="5"/>
        <v>7.142857142857143</v>
      </c>
      <c r="D77" s="11"/>
      <c r="E77" s="11"/>
    </row>
    <row r="78" spans="2:5" ht="12.75">
      <c r="B78" s="21"/>
      <c r="C78" s="49"/>
      <c r="D78" s="47"/>
      <c r="E78" s="47"/>
    </row>
    <row r="79" spans="1:5" ht="12.75">
      <c r="A79" s="71" t="s">
        <v>133</v>
      </c>
      <c r="B79" s="34"/>
      <c r="C79" s="5" t="s">
        <v>2</v>
      </c>
      <c r="D79" s="6" t="s">
        <v>3</v>
      </c>
      <c r="E79" s="38" t="s">
        <v>4</v>
      </c>
    </row>
    <row r="80" spans="1:5" ht="12.75">
      <c r="A80" s="24" t="s">
        <v>134</v>
      </c>
      <c r="B80" s="9" t="s">
        <v>533</v>
      </c>
      <c r="C80" s="10">
        <f aca="true" t="shared" si="6" ref="C80:C94">IF(D80=0,(100-$E$80)/$E$82,D80)</f>
        <v>6.666666666666667</v>
      </c>
      <c r="D80" s="13"/>
      <c r="E80" s="45">
        <f>SUM(D80:D94)</f>
        <v>0</v>
      </c>
    </row>
    <row r="81" spans="1:5" ht="12.75">
      <c r="A81" s="26" t="s">
        <v>136</v>
      </c>
      <c r="B81" s="14" t="s">
        <v>534</v>
      </c>
      <c r="C81" s="10">
        <f t="shared" si="6"/>
        <v>6.666666666666667</v>
      </c>
      <c r="D81" s="13"/>
      <c r="E81" s="40" t="s">
        <v>9</v>
      </c>
    </row>
    <row r="82" spans="1:5" ht="12.75">
      <c r="A82" s="24" t="s">
        <v>138</v>
      </c>
      <c r="B82" s="9" t="s">
        <v>535</v>
      </c>
      <c r="C82" s="10">
        <f t="shared" si="6"/>
        <v>6.666666666666667</v>
      </c>
      <c r="D82" s="13"/>
      <c r="E82" s="41">
        <f>COUNTA(A80:A94)-COUNT(D80:D94)</f>
        <v>15</v>
      </c>
    </row>
    <row r="83" spans="1:5" ht="12.75">
      <c r="A83" s="26" t="s">
        <v>140</v>
      </c>
      <c r="B83" s="14" t="s">
        <v>536</v>
      </c>
      <c r="C83" s="10">
        <f t="shared" si="6"/>
        <v>6.666666666666667</v>
      </c>
      <c r="D83" s="13"/>
      <c r="E83" s="42" t="s">
        <v>14</v>
      </c>
    </row>
    <row r="84" spans="1:5" ht="12.75">
      <c r="A84" s="24" t="s">
        <v>142</v>
      </c>
      <c r="B84" s="9" t="s">
        <v>537</v>
      </c>
      <c r="C84" s="10">
        <f t="shared" si="6"/>
        <v>6.666666666666667</v>
      </c>
      <c r="D84" s="13"/>
      <c r="E84" s="46">
        <f>SUM(C80:C94)</f>
        <v>100.00000000000001</v>
      </c>
    </row>
    <row r="85" spans="1:5" ht="12.75">
      <c r="A85" s="26" t="s">
        <v>144</v>
      </c>
      <c r="B85" s="14" t="s">
        <v>538</v>
      </c>
      <c r="C85" s="10">
        <f t="shared" si="6"/>
        <v>6.666666666666667</v>
      </c>
      <c r="D85" s="13"/>
      <c r="E85" s="44"/>
    </row>
    <row r="86" spans="1:5" ht="12.75">
      <c r="A86" s="24" t="s">
        <v>146</v>
      </c>
      <c r="B86" s="9" t="s">
        <v>539</v>
      </c>
      <c r="C86" s="10">
        <f t="shared" si="6"/>
        <v>6.666666666666667</v>
      </c>
      <c r="D86" s="13"/>
      <c r="E86" s="44"/>
    </row>
    <row r="87" spans="1:5" ht="12.75">
      <c r="A87" s="26" t="s">
        <v>148</v>
      </c>
      <c r="B87" s="14" t="s">
        <v>540</v>
      </c>
      <c r="C87" s="10">
        <f t="shared" si="6"/>
        <v>6.666666666666667</v>
      </c>
      <c r="D87" s="13"/>
      <c r="E87" s="44"/>
    </row>
    <row r="88" spans="1:5" ht="12.75">
      <c r="A88" s="24" t="s">
        <v>150</v>
      </c>
      <c r="B88" s="9" t="s">
        <v>541</v>
      </c>
      <c r="C88" s="10">
        <f t="shared" si="6"/>
        <v>6.666666666666667</v>
      </c>
      <c r="D88" s="13"/>
      <c r="E88" s="44"/>
    </row>
    <row r="89" spans="1:5" ht="12.75">
      <c r="A89" s="26" t="s">
        <v>152</v>
      </c>
      <c r="B89" s="14" t="s">
        <v>542</v>
      </c>
      <c r="C89" s="10">
        <f t="shared" si="6"/>
        <v>6.666666666666667</v>
      </c>
      <c r="D89" s="13"/>
      <c r="E89" s="44"/>
    </row>
    <row r="90" spans="1:5" ht="12.75">
      <c r="A90" s="24" t="s">
        <v>154</v>
      </c>
      <c r="B90" s="9" t="s">
        <v>543</v>
      </c>
      <c r="C90" s="10">
        <f t="shared" si="6"/>
        <v>6.666666666666667</v>
      </c>
      <c r="D90" s="13"/>
      <c r="E90" s="44"/>
    </row>
    <row r="91" spans="1:5" ht="12.75">
      <c r="A91" s="26" t="s">
        <v>156</v>
      </c>
      <c r="B91" s="14" t="s">
        <v>544</v>
      </c>
      <c r="C91" s="10">
        <f t="shared" si="6"/>
        <v>6.666666666666667</v>
      </c>
      <c r="D91" s="13"/>
      <c r="E91" s="44"/>
    </row>
    <row r="92" spans="1:5" ht="12.75">
      <c r="A92" s="24" t="s">
        <v>344</v>
      </c>
      <c r="B92" s="9" t="s">
        <v>545</v>
      </c>
      <c r="C92" s="10">
        <f t="shared" si="6"/>
        <v>6.666666666666667</v>
      </c>
      <c r="D92" s="11"/>
      <c r="E92" s="11"/>
    </row>
    <row r="93" spans="1:5" ht="12.75">
      <c r="A93" s="26" t="s">
        <v>346</v>
      </c>
      <c r="B93" s="14" t="s">
        <v>546</v>
      </c>
      <c r="C93" s="10">
        <f t="shared" si="6"/>
        <v>6.666666666666667</v>
      </c>
      <c r="D93" s="11"/>
      <c r="E93" s="11"/>
    </row>
    <row r="94" spans="1:5" ht="12.75">
      <c r="A94" s="24" t="s">
        <v>547</v>
      </c>
      <c r="B94" s="9" t="s">
        <v>548</v>
      </c>
      <c r="C94" s="10">
        <f t="shared" si="6"/>
        <v>6.666666666666667</v>
      </c>
      <c r="D94" s="11"/>
      <c r="E94" s="11"/>
    </row>
    <row r="95" spans="2:5" ht="12.75">
      <c r="B95" s="21"/>
      <c r="C95" s="49"/>
      <c r="D95" s="47"/>
      <c r="E95" s="47"/>
    </row>
    <row r="96" spans="1:5" ht="12.75">
      <c r="A96" s="72" t="s">
        <v>549</v>
      </c>
      <c r="B96" s="35"/>
      <c r="C96" s="5" t="s">
        <v>2</v>
      </c>
      <c r="D96" s="6" t="s">
        <v>3</v>
      </c>
      <c r="E96" s="38" t="s">
        <v>4</v>
      </c>
    </row>
    <row r="97" spans="1:5" ht="12.75">
      <c r="A97" s="24" t="s">
        <v>159</v>
      </c>
      <c r="B97" s="9" t="s">
        <v>550</v>
      </c>
      <c r="C97" s="10">
        <f aca="true" t="shared" si="7" ref="C97:C113">IF(D97=0,(100-$E$97)/$E$99,D97)</f>
        <v>5.882352941176471</v>
      </c>
      <c r="D97" s="13"/>
      <c r="E97" s="45">
        <f>SUM(D97:D113)</f>
        <v>0</v>
      </c>
    </row>
    <row r="98" spans="1:5" ht="12.75">
      <c r="A98" s="26" t="s">
        <v>161</v>
      </c>
      <c r="B98" s="14" t="s">
        <v>551</v>
      </c>
      <c r="C98" s="10">
        <f t="shared" si="7"/>
        <v>5.882352941176471</v>
      </c>
      <c r="D98" s="13"/>
      <c r="E98" s="40" t="s">
        <v>9</v>
      </c>
    </row>
    <row r="99" spans="1:5" ht="12.75">
      <c r="A99" s="24" t="s">
        <v>163</v>
      </c>
      <c r="B99" s="9" t="s">
        <v>552</v>
      </c>
      <c r="C99" s="10">
        <f t="shared" si="7"/>
        <v>5.882352941176471</v>
      </c>
      <c r="D99" s="13"/>
      <c r="E99" s="41">
        <f>COUNTA(A97:A113)-COUNT(D97:D113)</f>
        <v>17</v>
      </c>
    </row>
    <row r="100" spans="1:5" ht="12.75">
      <c r="A100" s="26" t="s">
        <v>165</v>
      </c>
      <c r="B100" s="14" t="s">
        <v>553</v>
      </c>
      <c r="C100" s="10">
        <f t="shared" si="7"/>
        <v>5.882352941176471</v>
      </c>
      <c r="D100" s="13"/>
      <c r="E100" s="42" t="s">
        <v>14</v>
      </c>
    </row>
    <row r="101" spans="1:5" ht="12.75">
      <c r="A101" s="24" t="s">
        <v>167</v>
      </c>
      <c r="B101" s="9" t="s">
        <v>554</v>
      </c>
      <c r="C101" s="10">
        <f t="shared" si="7"/>
        <v>5.882352941176471</v>
      </c>
      <c r="D101" s="13"/>
      <c r="E101" s="46">
        <f>SUM(C97:C113)</f>
        <v>99.99999999999997</v>
      </c>
    </row>
    <row r="102" spans="1:5" ht="12.75">
      <c r="A102" s="26" t="s">
        <v>169</v>
      </c>
      <c r="B102" s="14" t="s">
        <v>555</v>
      </c>
      <c r="C102" s="10">
        <f t="shared" si="7"/>
        <v>5.882352941176471</v>
      </c>
      <c r="D102" s="13"/>
      <c r="E102" s="44"/>
    </row>
    <row r="103" spans="1:5" ht="12.75">
      <c r="A103" s="24" t="s">
        <v>171</v>
      </c>
      <c r="B103" s="9" t="s">
        <v>556</v>
      </c>
      <c r="C103" s="10">
        <f t="shared" si="7"/>
        <v>5.882352941176471</v>
      </c>
      <c r="D103" s="13"/>
      <c r="E103" s="44"/>
    </row>
    <row r="104" spans="1:5" ht="12.75">
      <c r="A104" s="26" t="s">
        <v>173</v>
      </c>
      <c r="B104" s="14" t="s">
        <v>557</v>
      </c>
      <c r="C104" s="10">
        <f t="shared" si="7"/>
        <v>5.882352941176471</v>
      </c>
      <c r="D104" s="13"/>
      <c r="E104" s="44"/>
    </row>
    <row r="105" spans="1:5" ht="12.75">
      <c r="A105" s="24" t="s">
        <v>175</v>
      </c>
      <c r="B105" s="9" t="s">
        <v>558</v>
      </c>
      <c r="C105" s="10">
        <f t="shared" si="7"/>
        <v>5.882352941176471</v>
      </c>
      <c r="D105" s="13"/>
      <c r="E105" s="44"/>
    </row>
    <row r="106" spans="1:5" ht="12.75">
      <c r="A106" s="26" t="s">
        <v>177</v>
      </c>
      <c r="B106" s="14" t="s">
        <v>559</v>
      </c>
      <c r="C106" s="10">
        <f t="shared" si="7"/>
        <v>5.882352941176471</v>
      </c>
      <c r="D106" s="13"/>
      <c r="E106" s="44"/>
    </row>
    <row r="107" spans="1:5" ht="12.75">
      <c r="A107" s="24" t="s">
        <v>179</v>
      </c>
      <c r="B107" s="9" t="s">
        <v>560</v>
      </c>
      <c r="C107" s="10">
        <f t="shared" si="7"/>
        <v>5.882352941176471</v>
      </c>
      <c r="D107" s="13"/>
      <c r="E107" s="44"/>
    </row>
    <row r="108" spans="1:5" ht="12.75">
      <c r="A108" s="26" t="s">
        <v>181</v>
      </c>
      <c r="B108" s="14" t="s">
        <v>561</v>
      </c>
      <c r="C108" s="10">
        <f t="shared" si="7"/>
        <v>5.882352941176471</v>
      </c>
      <c r="D108" s="13"/>
      <c r="E108" s="44"/>
    </row>
    <row r="109" spans="1:5" ht="12.75">
      <c r="A109" s="24" t="s">
        <v>183</v>
      </c>
      <c r="B109" s="9" t="s">
        <v>562</v>
      </c>
      <c r="C109" s="10">
        <f t="shared" si="7"/>
        <v>5.882352941176471</v>
      </c>
      <c r="D109" s="13"/>
      <c r="E109" s="44"/>
    </row>
    <row r="110" spans="1:5" ht="12.75">
      <c r="A110" s="26" t="s">
        <v>185</v>
      </c>
      <c r="B110" s="14" t="s">
        <v>563</v>
      </c>
      <c r="C110" s="10">
        <f t="shared" si="7"/>
        <v>5.882352941176471</v>
      </c>
      <c r="D110" s="13"/>
      <c r="E110" s="44"/>
    </row>
    <row r="111" spans="1:5" ht="12.75">
      <c r="A111" s="24" t="s">
        <v>187</v>
      </c>
      <c r="B111" s="9" t="s">
        <v>564</v>
      </c>
      <c r="C111" s="10">
        <f t="shared" si="7"/>
        <v>5.882352941176471</v>
      </c>
      <c r="D111" s="13"/>
      <c r="E111" s="44"/>
    </row>
    <row r="112" spans="1:5" ht="12.75">
      <c r="A112" s="26" t="s">
        <v>189</v>
      </c>
      <c r="B112" s="14" t="s">
        <v>565</v>
      </c>
      <c r="C112" s="10">
        <f t="shared" si="7"/>
        <v>5.882352941176471</v>
      </c>
      <c r="D112" s="13"/>
      <c r="E112" s="44"/>
    </row>
    <row r="113" spans="1:5" ht="12.75">
      <c r="A113" s="24" t="s">
        <v>364</v>
      </c>
      <c r="B113" s="9" t="s">
        <v>566</v>
      </c>
      <c r="C113" s="10">
        <f t="shared" si="7"/>
        <v>5.882352941176471</v>
      </c>
      <c r="D113" s="11"/>
      <c r="E113" s="11"/>
    </row>
    <row r="114" spans="2:5" ht="12.75">
      <c r="B114" s="21"/>
      <c r="C114" s="49"/>
      <c r="D114" s="47"/>
      <c r="E114" s="47"/>
    </row>
    <row r="115" spans="1:5" ht="12.75">
      <c r="A115" s="73" t="s">
        <v>366</v>
      </c>
      <c r="B115" s="74"/>
      <c r="C115" s="5" t="s">
        <v>2</v>
      </c>
      <c r="D115" s="6" t="s">
        <v>3</v>
      </c>
      <c r="E115" s="38" t="s">
        <v>4</v>
      </c>
    </row>
    <row r="116" spans="1:5" ht="12.75">
      <c r="A116" s="24" t="s">
        <v>367</v>
      </c>
      <c r="B116" s="9" t="s">
        <v>368</v>
      </c>
      <c r="C116" s="10">
        <f aca="true" t="shared" si="8" ref="C116:C143">IF(D116=0,(100-$E$116)/$E$118,D116)</f>
        <v>3.5714285714285716</v>
      </c>
      <c r="D116" s="13"/>
      <c r="E116" s="45">
        <f>SUM(D116:D143)</f>
        <v>0</v>
      </c>
    </row>
    <row r="117" spans="1:5" ht="12.75">
      <c r="A117" s="26" t="s">
        <v>369</v>
      </c>
      <c r="B117" s="14" t="s">
        <v>370</v>
      </c>
      <c r="C117" s="10">
        <f t="shared" si="8"/>
        <v>3.5714285714285716</v>
      </c>
      <c r="D117" s="13"/>
      <c r="E117" s="40" t="s">
        <v>9</v>
      </c>
    </row>
    <row r="118" spans="1:5" ht="12.75">
      <c r="A118" s="24" t="s">
        <v>371</v>
      </c>
      <c r="B118" s="9" t="s">
        <v>372</v>
      </c>
      <c r="C118" s="10">
        <f t="shared" si="8"/>
        <v>3.5714285714285716</v>
      </c>
      <c r="D118" s="13"/>
      <c r="E118" s="41">
        <f>COUNTA(A116:A143)-COUNT(D116:D143)</f>
        <v>28</v>
      </c>
    </row>
    <row r="119" spans="1:5" ht="12.75">
      <c r="A119" s="26" t="s">
        <v>373</v>
      </c>
      <c r="B119" s="14" t="s">
        <v>374</v>
      </c>
      <c r="C119" s="10">
        <f t="shared" si="8"/>
        <v>3.5714285714285716</v>
      </c>
      <c r="D119" s="13"/>
      <c r="E119" s="42" t="s">
        <v>14</v>
      </c>
    </row>
    <row r="120" spans="1:5" ht="12.75">
      <c r="A120" s="24" t="s">
        <v>375</v>
      </c>
      <c r="B120" s="9" t="s">
        <v>376</v>
      </c>
      <c r="C120" s="10">
        <f t="shared" si="8"/>
        <v>3.5714285714285716</v>
      </c>
      <c r="D120" s="13"/>
      <c r="E120" s="46">
        <f>SUM(C116:C143)</f>
        <v>99.99999999999997</v>
      </c>
    </row>
    <row r="121" spans="1:5" ht="12.75">
      <c r="A121" s="26" t="s">
        <v>377</v>
      </c>
      <c r="B121" s="14" t="s">
        <v>378</v>
      </c>
      <c r="C121" s="10">
        <f t="shared" si="8"/>
        <v>3.5714285714285716</v>
      </c>
      <c r="D121" s="13"/>
      <c r="E121" s="44"/>
    </row>
    <row r="122" spans="1:5" ht="12.75">
      <c r="A122" s="24" t="s">
        <v>379</v>
      </c>
      <c r="B122" s="9" t="s">
        <v>380</v>
      </c>
      <c r="C122" s="10">
        <f t="shared" si="8"/>
        <v>3.5714285714285716</v>
      </c>
      <c r="D122" s="13"/>
      <c r="E122" s="44"/>
    </row>
    <row r="123" spans="1:5" ht="12.75">
      <c r="A123" s="26" t="s">
        <v>381</v>
      </c>
      <c r="B123" s="14" t="s">
        <v>382</v>
      </c>
      <c r="C123" s="10">
        <f t="shared" si="8"/>
        <v>3.5714285714285716</v>
      </c>
      <c r="D123" s="13"/>
      <c r="E123" s="44"/>
    </row>
    <row r="124" spans="1:5" ht="12.75">
      <c r="A124" s="24" t="s">
        <v>383</v>
      </c>
      <c r="B124" s="9" t="s">
        <v>384</v>
      </c>
      <c r="C124" s="10">
        <f t="shared" si="8"/>
        <v>3.5714285714285716</v>
      </c>
      <c r="D124" s="13"/>
      <c r="E124" s="44"/>
    </row>
    <row r="125" spans="1:5" ht="12.75">
      <c r="A125" s="26" t="s">
        <v>385</v>
      </c>
      <c r="B125" s="14" t="s">
        <v>386</v>
      </c>
      <c r="C125" s="10">
        <f t="shared" si="8"/>
        <v>3.5714285714285716</v>
      </c>
      <c r="D125" s="13"/>
      <c r="E125" s="44"/>
    </row>
    <row r="126" spans="1:5" ht="12.75">
      <c r="A126" s="24" t="s">
        <v>387</v>
      </c>
      <c r="B126" s="9" t="s">
        <v>388</v>
      </c>
      <c r="C126" s="10">
        <f t="shared" si="8"/>
        <v>3.5714285714285716</v>
      </c>
      <c r="D126" s="13"/>
      <c r="E126" s="44"/>
    </row>
    <row r="127" spans="1:5" ht="12.75">
      <c r="A127" s="26" t="s">
        <v>389</v>
      </c>
      <c r="B127" s="14" t="s">
        <v>390</v>
      </c>
      <c r="C127" s="10">
        <f t="shared" si="8"/>
        <v>3.5714285714285716</v>
      </c>
      <c r="D127" s="47"/>
      <c r="E127" s="47"/>
    </row>
    <row r="128" spans="1:5" ht="12.75">
      <c r="A128" s="24" t="s">
        <v>391</v>
      </c>
      <c r="B128" s="9" t="s">
        <v>392</v>
      </c>
      <c r="C128" s="10">
        <f t="shared" si="8"/>
        <v>3.5714285714285716</v>
      </c>
      <c r="D128" s="47"/>
      <c r="E128" s="47"/>
    </row>
    <row r="129" spans="1:5" ht="12.75">
      <c r="A129" s="26" t="s">
        <v>393</v>
      </c>
      <c r="B129" s="14" t="s">
        <v>394</v>
      </c>
      <c r="C129" s="10">
        <f t="shared" si="8"/>
        <v>3.5714285714285716</v>
      </c>
      <c r="D129" s="47"/>
      <c r="E129" s="47"/>
    </row>
    <row r="130" spans="1:5" ht="12.75">
      <c r="A130" s="24" t="s">
        <v>395</v>
      </c>
      <c r="B130" s="9" t="s">
        <v>396</v>
      </c>
      <c r="C130" s="10">
        <f t="shared" si="8"/>
        <v>3.5714285714285716</v>
      </c>
      <c r="D130" s="11"/>
      <c r="E130" s="11"/>
    </row>
    <row r="131" spans="1:5" ht="12.75">
      <c r="A131" s="26" t="s">
        <v>397</v>
      </c>
      <c r="B131" s="14" t="s">
        <v>398</v>
      </c>
      <c r="C131" s="10">
        <f t="shared" si="8"/>
        <v>3.5714285714285716</v>
      </c>
      <c r="D131" s="11"/>
      <c r="E131" s="11"/>
    </row>
    <row r="132" spans="1:5" ht="12.75">
      <c r="A132" s="24" t="s">
        <v>399</v>
      </c>
      <c r="B132" s="9" t="s">
        <v>400</v>
      </c>
      <c r="C132" s="10">
        <f t="shared" si="8"/>
        <v>3.5714285714285716</v>
      </c>
      <c r="D132" s="11"/>
      <c r="E132" s="11"/>
    </row>
    <row r="133" spans="1:5" ht="12.75">
      <c r="A133" s="26" t="s">
        <v>401</v>
      </c>
      <c r="B133" s="14" t="s">
        <v>402</v>
      </c>
      <c r="C133" s="10">
        <f t="shared" si="8"/>
        <v>3.5714285714285716</v>
      </c>
      <c r="D133" s="11"/>
      <c r="E133" s="11"/>
    </row>
    <row r="134" spans="1:5" ht="12.75">
      <c r="A134" s="24" t="s">
        <v>403</v>
      </c>
      <c r="B134" s="9" t="s">
        <v>404</v>
      </c>
      <c r="C134" s="10">
        <f t="shared" si="8"/>
        <v>3.5714285714285716</v>
      </c>
      <c r="D134" s="11"/>
      <c r="E134" s="11"/>
    </row>
    <row r="135" spans="1:5" ht="12.75">
      <c r="A135" s="26" t="s">
        <v>405</v>
      </c>
      <c r="B135" s="14" t="s">
        <v>406</v>
      </c>
      <c r="C135" s="10">
        <f t="shared" si="8"/>
        <v>3.5714285714285716</v>
      </c>
      <c r="D135" s="11"/>
      <c r="E135" s="11"/>
    </row>
    <row r="136" spans="1:5" ht="12.75">
      <c r="A136" s="24" t="s">
        <v>407</v>
      </c>
      <c r="B136" s="9" t="s">
        <v>408</v>
      </c>
      <c r="C136" s="10">
        <f t="shared" si="8"/>
        <v>3.5714285714285716</v>
      </c>
      <c r="D136" s="11"/>
      <c r="E136" s="11"/>
    </row>
    <row r="137" spans="1:5" ht="12.75">
      <c r="A137" s="26" t="s">
        <v>409</v>
      </c>
      <c r="B137" s="14" t="s">
        <v>410</v>
      </c>
      <c r="C137" s="10">
        <f t="shared" si="8"/>
        <v>3.5714285714285716</v>
      </c>
      <c r="D137" s="11"/>
      <c r="E137" s="11"/>
    </row>
    <row r="138" spans="1:5" ht="12.75">
      <c r="A138" s="24" t="s">
        <v>411</v>
      </c>
      <c r="B138" s="9" t="s">
        <v>412</v>
      </c>
      <c r="C138" s="10">
        <f t="shared" si="8"/>
        <v>3.5714285714285716</v>
      </c>
      <c r="D138" s="11"/>
      <c r="E138" s="11"/>
    </row>
    <row r="139" spans="1:5" ht="12.75">
      <c r="A139" s="26" t="s">
        <v>413</v>
      </c>
      <c r="B139" s="14" t="s">
        <v>414</v>
      </c>
      <c r="C139" s="10">
        <f t="shared" si="8"/>
        <v>3.5714285714285716</v>
      </c>
      <c r="D139" s="11"/>
      <c r="E139" s="11"/>
    </row>
    <row r="140" spans="1:5" ht="12.75">
      <c r="A140" s="24" t="s">
        <v>415</v>
      </c>
      <c r="B140" s="9" t="s">
        <v>416</v>
      </c>
      <c r="C140" s="10">
        <f t="shared" si="8"/>
        <v>3.5714285714285716</v>
      </c>
      <c r="D140" s="11"/>
      <c r="E140" s="11"/>
    </row>
    <row r="141" spans="1:5" ht="12.75">
      <c r="A141" s="26" t="s">
        <v>417</v>
      </c>
      <c r="B141" s="14" t="s">
        <v>418</v>
      </c>
      <c r="C141" s="10">
        <f t="shared" si="8"/>
        <v>3.5714285714285716</v>
      </c>
      <c r="D141" s="11"/>
      <c r="E141" s="11"/>
    </row>
    <row r="142" spans="1:5" ht="12.75">
      <c r="A142" s="24" t="s">
        <v>419</v>
      </c>
      <c r="B142" s="9" t="s">
        <v>420</v>
      </c>
      <c r="C142" s="10">
        <f t="shared" si="8"/>
        <v>3.5714285714285716</v>
      </c>
      <c r="D142" s="11"/>
      <c r="E142" s="11"/>
    </row>
    <row r="143" spans="1:5" ht="12.75">
      <c r="A143" s="26" t="s">
        <v>421</v>
      </c>
      <c r="B143" s="14" t="s">
        <v>422</v>
      </c>
      <c r="C143" s="10">
        <f t="shared" si="8"/>
        <v>3.5714285714285716</v>
      </c>
      <c r="D143" s="11"/>
      <c r="E143" s="11"/>
    </row>
    <row r="144" spans="2:5" ht="12.75">
      <c r="B144" s="21"/>
      <c r="C144" s="49"/>
      <c r="D144" s="47"/>
      <c r="E144" s="47"/>
    </row>
    <row r="145" spans="1:5" ht="12.75">
      <c r="A145" s="77" t="s">
        <v>567</v>
      </c>
      <c r="B145" s="78"/>
      <c r="C145" s="5" t="s">
        <v>2</v>
      </c>
      <c r="D145" s="6" t="s">
        <v>3</v>
      </c>
      <c r="E145" s="38" t="s">
        <v>4</v>
      </c>
    </row>
    <row r="146" spans="1:5" ht="12.75">
      <c r="A146" s="24" t="s">
        <v>568</v>
      </c>
      <c r="B146" s="9" t="s">
        <v>569</v>
      </c>
      <c r="C146" s="10">
        <f aca="true" t="shared" si="9" ref="C146:C153">IF(D146=0,(100-$E$146)/$E$148,D146)</f>
        <v>12.5</v>
      </c>
      <c r="D146" s="13"/>
      <c r="E146" s="45">
        <f>SUM(D146:D153)</f>
        <v>0</v>
      </c>
    </row>
    <row r="147" spans="1:5" ht="12.75">
      <c r="A147" s="26" t="s">
        <v>570</v>
      </c>
      <c r="B147" s="14" t="s">
        <v>571</v>
      </c>
      <c r="C147" s="10">
        <f t="shared" si="9"/>
        <v>12.5</v>
      </c>
      <c r="D147" s="13"/>
      <c r="E147" s="40" t="s">
        <v>9</v>
      </c>
    </row>
    <row r="148" spans="1:5" ht="12.75">
      <c r="A148" s="24" t="s">
        <v>572</v>
      </c>
      <c r="B148" s="9" t="s">
        <v>573</v>
      </c>
      <c r="C148" s="10">
        <f t="shared" si="9"/>
        <v>12.5</v>
      </c>
      <c r="D148" s="13"/>
      <c r="E148" s="41">
        <f>COUNTA(A146:A153)-COUNT(D146:D153)</f>
        <v>8</v>
      </c>
    </row>
    <row r="149" spans="1:5" ht="12.75">
      <c r="A149" s="26" t="s">
        <v>574</v>
      </c>
      <c r="B149" s="14" t="s">
        <v>575</v>
      </c>
      <c r="C149" s="10">
        <f t="shared" si="9"/>
        <v>12.5</v>
      </c>
      <c r="D149" s="13"/>
      <c r="E149" s="42" t="s">
        <v>14</v>
      </c>
    </row>
    <row r="150" spans="1:5" ht="12.75">
      <c r="A150" s="24" t="s">
        <v>576</v>
      </c>
      <c r="B150" s="9" t="s">
        <v>577</v>
      </c>
      <c r="C150" s="10">
        <f t="shared" si="9"/>
        <v>12.5</v>
      </c>
      <c r="D150" s="13"/>
      <c r="E150" s="46">
        <f>SUM(C146:C153)</f>
        <v>100</v>
      </c>
    </row>
    <row r="151" spans="1:5" ht="12.75">
      <c r="A151" s="26" t="s">
        <v>578</v>
      </c>
      <c r="B151" s="14" t="s">
        <v>579</v>
      </c>
      <c r="C151" s="10">
        <f t="shared" si="9"/>
        <v>12.5</v>
      </c>
      <c r="D151" s="13"/>
      <c r="E151" s="44"/>
    </row>
    <row r="152" spans="1:5" ht="12.75">
      <c r="A152" s="24" t="s">
        <v>580</v>
      </c>
      <c r="B152" s="9" t="s">
        <v>581</v>
      </c>
      <c r="C152" s="10">
        <f t="shared" si="9"/>
        <v>12.5</v>
      </c>
      <c r="D152" s="13"/>
      <c r="E152" s="44"/>
    </row>
    <row r="153" spans="1:5" ht="12.75">
      <c r="A153" s="26" t="s">
        <v>582</v>
      </c>
      <c r="B153" s="14" t="s">
        <v>583</v>
      </c>
      <c r="C153" s="10">
        <f t="shared" si="9"/>
        <v>12.5</v>
      </c>
      <c r="D153" s="13"/>
      <c r="E153" s="44"/>
    </row>
    <row r="154" spans="2:5" ht="12.75">
      <c r="B154" s="21"/>
      <c r="C154" s="49"/>
      <c r="D154" s="47"/>
      <c r="E154" s="47"/>
    </row>
    <row r="155" spans="1:5" ht="12.75">
      <c r="A155" s="75" t="s">
        <v>584</v>
      </c>
      <c r="B155" s="36"/>
      <c r="C155" s="5" t="s">
        <v>2</v>
      </c>
      <c r="D155" s="6" t="s">
        <v>3</v>
      </c>
      <c r="E155" s="38" t="s">
        <v>4</v>
      </c>
    </row>
    <row r="156" spans="1:5" ht="12.75">
      <c r="A156" s="24" t="s">
        <v>192</v>
      </c>
      <c r="B156" s="9" t="s">
        <v>585</v>
      </c>
      <c r="C156" s="10">
        <f aca="true" t="shared" si="10" ref="C156:C166">IF(D156=0,(100-$E$156)/$E$158,D156)</f>
        <v>9.090909090909092</v>
      </c>
      <c r="D156" s="13"/>
      <c r="E156" s="45">
        <f>SUM(D156:D166)</f>
        <v>0</v>
      </c>
    </row>
    <row r="157" spans="1:5" ht="12.75">
      <c r="A157" s="26" t="s">
        <v>194</v>
      </c>
      <c r="B157" s="14" t="s">
        <v>586</v>
      </c>
      <c r="C157" s="10">
        <f t="shared" si="10"/>
        <v>9.090909090909092</v>
      </c>
      <c r="D157" s="13"/>
      <c r="E157" s="40" t="s">
        <v>9</v>
      </c>
    </row>
    <row r="158" spans="1:5" ht="12.75">
      <c r="A158" s="24" t="s">
        <v>196</v>
      </c>
      <c r="B158" s="9" t="s">
        <v>587</v>
      </c>
      <c r="C158" s="10">
        <f t="shared" si="10"/>
        <v>9.090909090909092</v>
      </c>
      <c r="D158" s="13"/>
      <c r="E158" s="41">
        <f>COUNTA(A156:A166)-COUNT(D156:D166)</f>
        <v>11</v>
      </c>
    </row>
    <row r="159" spans="1:5" ht="12.75">
      <c r="A159" s="26" t="s">
        <v>198</v>
      </c>
      <c r="B159" s="14" t="s">
        <v>588</v>
      </c>
      <c r="C159" s="10">
        <f t="shared" si="10"/>
        <v>9.090909090909092</v>
      </c>
      <c r="D159" s="13"/>
      <c r="E159" s="42" t="s">
        <v>14</v>
      </c>
    </row>
    <row r="160" spans="1:5" ht="12.75">
      <c r="A160" s="24" t="s">
        <v>200</v>
      </c>
      <c r="B160" s="9" t="s">
        <v>589</v>
      </c>
      <c r="C160" s="10">
        <f t="shared" si="10"/>
        <v>9.090909090909092</v>
      </c>
      <c r="D160" s="13"/>
      <c r="E160" s="46">
        <f>SUM(C156:C166)</f>
        <v>100.00000000000001</v>
      </c>
    </row>
    <row r="161" spans="1:5" ht="12.75">
      <c r="A161" s="26" t="s">
        <v>202</v>
      </c>
      <c r="B161" s="14" t="s">
        <v>590</v>
      </c>
      <c r="C161" s="10">
        <f t="shared" si="10"/>
        <v>9.090909090909092</v>
      </c>
      <c r="D161" s="13"/>
      <c r="E161" s="44"/>
    </row>
    <row r="162" spans="1:5" ht="12.75">
      <c r="A162" s="24" t="s">
        <v>204</v>
      </c>
      <c r="B162" s="9" t="s">
        <v>591</v>
      </c>
      <c r="C162" s="10">
        <f t="shared" si="10"/>
        <v>9.090909090909092</v>
      </c>
      <c r="D162" s="13"/>
      <c r="E162" s="44"/>
    </row>
    <row r="163" spans="1:5" ht="12.75">
      <c r="A163" s="26" t="s">
        <v>206</v>
      </c>
      <c r="B163" s="14" t="s">
        <v>592</v>
      </c>
      <c r="C163" s="10">
        <f t="shared" si="10"/>
        <v>9.090909090909092</v>
      </c>
      <c r="D163" s="13"/>
      <c r="E163" s="44"/>
    </row>
    <row r="164" spans="1:5" ht="12.75">
      <c r="A164" s="24" t="s">
        <v>208</v>
      </c>
      <c r="B164" s="9" t="s">
        <v>593</v>
      </c>
      <c r="C164" s="10">
        <f t="shared" si="10"/>
        <v>9.090909090909092</v>
      </c>
      <c r="D164" s="11"/>
      <c r="E164" s="11"/>
    </row>
    <row r="165" spans="1:5" ht="12.75">
      <c r="A165" s="26" t="s">
        <v>210</v>
      </c>
      <c r="B165" s="14" t="s">
        <v>594</v>
      </c>
      <c r="C165" s="10">
        <f t="shared" si="10"/>
        <v>9.090909090909092</v>
      </c>
      <c r="D165" s="11"/>
      <c r="E165" s="11"/>
    </row>
    <row r="166" spans="1:5" ht="12.75">
      <c r="A166" s="24" t="s">
        <v>249</v>
      </c>
      <c r="B166" s="9" t="s">
        <v>595</v>
      </c>
      <c r="C166" s="10">
        <f t="shared" si="10"/>
        <v>9.090909090909092</v>
      </c>
      <c r="D166" s="11"/>
      <c r="E166" s="11"/>
    </row>
    <row r="167" spans="2:5" ht="12.75">
      <c r="B167" s="21"/>
      <c r="C167" s="49"/>
      <c r="D167" s="47"/>
      <c r="E167" s="47"/>
    </row>
    <row r="168" spans="1:5" ht="12.75">
      <c r="A168" s="76" t="s">
        <v>212</v>
      </c>
      <c r="B168" s="37"/>
      <c r="C168" s="5" t="s">
        <v>2</v>
      </c>
      <c r="D168" s="6" t="s">
        <v>3</v>
      </c>
      <c r="E168" s="38" t="s">
        <v>4</v>
      </c>
    </row>
    <row r="169" spans="1:5" ht="12.75">
      <c r="A169" s="24" t="s">
        <v>213</v>
      </c>
      <c r="B169" s="9" t="s">
        <v>596</v>
      </c>
      <c r="C169" s="10">
        <f aca="true" t="shared" si="11" ref="C169:C180">IF(D169=0,(100-$E$169)/$E$171,D169)</f>
        <v>8.333333333333334</v>
      </c>
      <c r="D169" s="13"/>
      <c r="E169" s="45">
        <f>SUM(D169:D180)</f>
        <v>0</v>
      </c>
    </row>
    <row r="170" spans="1:5" ht="12.75">
      <c r="A170" s="26" t="s">
        <v>215</v>
      </c>
      <c r="B170" s="14" t="s">
        <v>597</v>
      </c>
      <c r="C170" s="10">
        <f t="shared" si="11"/>
        <v>8.333333333333334</v>
      </c>
      <c r="D170" s="13"/>
      <c r="E170" s="40" t="s">
        <v>9</v>
      </c>
    </row>
    <row r="171" spans="1:5" ht="12.75">
      <c r="A171" s="24" t="s">
        <v>217</v>
      </c>
      <c r="B171" s="9" t="s">
        <v>598</v>
      </c>
      <c r="C171" s="10">
        <f t="shared" si="11"/>
        <v>8.333333333333334</v>
      </c>
      <c r="D171" s="13"/>
      <c r="E171" s="41">
        <f>COUNTA(A169:A180)-COUNT(D169:D180)</f>
        <v>12</v>
      </c>
    </row>
    <row r="172" spans="1:5" ht="12.75">
      <c r="A172" s="26" t="s">
        <v>219</v>
      </c>
      <c r="B172" s="14" t="s">
        <v>599</v>
      </c>
      <c r="C172" s="10">
        <f t="shared" si="11"/>
        <v>8.333333333333334</v>
      </c>
      <c r="D172" s="13"/>
      <c r="E172" s="42" t="s">
        <v>14</v>
      </c>
    </row>
    <row r="173" spans="1:5" ht="12.75">
      <c r="A173" s="24" t="s">
        <v>221</v>
      </c>
      <c r="B173" s="9" t="s">
        <v>600</v>
      </c>
      <c r="C173" s="10">
        <f t="shared" si="11"/>
        <v>8.333333333333334</v>
      </c>
      <c r="D173" s="13"/>
      <c r="E173" s="46">
        <f>SUM(C169:C180)</f>
        <v>99.99999999999999</v>
      </c>
    </row>
    <row r="174" spans="1:5" ht="12.75">
      <c r="A174" s="26" t="s">
        <v>223</v>
      </c>
      <c r="B174" s="14" t="s">
        <v>601</v>
      </c>
      <c r="C174" s="10">
        <f t="shared" si="11"/>
        <v>8.333333333333334</v>
      </c>
      <c r="D174" s="13"/>
      <c r="E174" s="44"/>
    </row>
    <row r="175" spans="1:5" ht="12.75">
      <c r="A175" s="24" t="s">
        <v>225</v>
      </c>
      <c r="B175" s="9" t="s">
        <v>602</v>
      </c>
      <c r="C175" s="10">
        <f t="shared" si="11"/>
        <v>8.333333333333334</v>
      </c>
      <c r="D175" s="13"/>
      <c r="E175" s="44"/>
    </row>
    <row r="176" spans="1:5" ht="12.75">
      <c r="A176" s="26" t="s">
        <v>227</v>
      </c>
      <c r="B176" s="14" t="s">
        <v>603</v>
      </c>
      <c r="C176" s="10">
        <f t="shared" si="11"/>
        <v>8.333333333333334</v>
      </c>
      <c r="D176" s="13"/>
      <c r="E176" s="44"/>
    </row>
    <row r="177" spans="1:5" ht="12.75">
      <c r="A177" s="24" t="s">
        <v>229</v>
      </c>
      <c r="B177" s="9" t="s">
        <v>604</v>
      </c>
      <c r="C177" s="10">
        <f t="shared" si="11"/>
        <v>8.333333333333334</v>
      </c>
      <c r="D177" s="11"/>
      <c r="E177" s="11"/>
    </row>
    <row r="178" spans="1:5" ht="12.75">
      <c r="A178" s="26" t="s">
        <v>231</v>
      </c>
      <c r="B178" s="14" t="s">
        <v>605</v>
      </c>
      <c r="C178" s="10">
        <f t="shared" si="11"/>
        <v>8.333333333333334</v>
      </c>
      <c r="D178" s="11"/>
      <c r="E178" s="11"/>
    </row>
    <row r="179" spans="1:5" ht="12.75">
      <c r="A179" s="24" t="s">
        <v>233</v>
      </c>
      <c r="B179" s="9" t="s">
        <v>606</v>
      </c>
      <c r="C179" s="10">
        <f t="shared" si="11"/>
        <v>8.333333333333334</v>
      </c>
      <c r="D179" s="11"/>
      <c r="E179" s="11"/>
    </row>
    <row r="180" spans="1:5" ht="12.75">
      <c r="A180" s="26" t="s">
        <v>235</v>
      </c>
      <c r="B180" s="14" t="s">
        <v>607</v>
      </c>
      <c r="C180" s="10">
        <f t="shared" si="11"/>
        <v>8.333333333333334</v>
      </c>
      <c r="D180" s="11"/>
      <c r="E180" s="11"/>
    </row>
    <row r="181" spans="2:5" ht="12.75">
      <c r="B181" s="21"/>
      <c r="C181" s="49"/>
      <c r="D181" s="47"/>
      <c r="E181" s="47"/>
    </row>
  </sheetData>
  <sheetProtection selectLockedCells="1" selectUnlockedCells="1"/>
  <mergeCells count="1">
    <mergeCell ref="A1:E1"/>
  </mergeCells>
  <printOptions/>
  <pageMargins left="0.7479166666666667" right="0.7479166666666667" top="0.9840277777777777" bottom="0.9840277777777777"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180"/>
  <sheetViews>
    <sheetView workbookViewId="0" topLeftCell="A1">
      <selection activeCell="A1" sqref="A1"/>
    </sheetView>
  </sheetViews>
  <sheetFormatPr defaultColWidth="13.7109375" defaultRowHeight="15.75" customHeight="1" outlineLevelCol="1"/>
  <cols>
    <col min="1" max="1" width="9.28125" style="1" customWidth="1"/>
    <col min="2" max="2" width="59.00390625" style="1" customWidth="1" outlineLevel="1"/>
    <col min="3" max="3" width="9.00390625" style="1" customWidth="1"/>
    <col min="4" max="4" width="12.00390625" style="1" customWidth="1"/>
    <col min="5" max="5" width="10.00390625" style="1" customWidth="1" outlineLevel="1"/>
    <col min="6" max="16384" width="14.421875" style="1" customWidth="1"/>
  </cols>
  <sheetData>
    <row r="1" spans="1:5" ht="12.75">
      <c r="A1" s="2" t="s">
        <v>608</v>
      </c>
      <c r="B1" s="2"/>
      <c r="C1" s="2"/>
      <c r="D1" s="2"/>
      <c r="E1" s="2"/>
    </row>
    <row r="2" spans="1:5" ht="12.75">
      <c r="A2" s="79" t="s">
        <v>1</v>
      </c>
      <c r="B2" s="79"/>
      <c r="C2" s="5" t="s">
        <v>2</v>
      </c>
      <c r="D2" s="6" t="s">
        <v>3</v>
      </c>
      <c r="E2" s="38" t="s">
        <v>4</v>
      </c>
    </row>
    <row r="3" spans="1:5" ht="12.75">
      <c r="A3" s="24" t="s">
        <v>5</v>
      </c>
      <c r="B3" s="9" t="s">
        <v>466</v>
      </c>
      <c r="C3" s="10">
        <f aca="true" t="shared" si="0" ref="C3:C11">IF(D3=0,(100-$E$3)/$E$5,D3)</f>
        <v>11.11111111111111</v>
      </c>
      <c r="D3" s="11"/>
      <c r="E3" s="39">
        <f>SUM(D3:D11)</f>
        <v>0</v>
      </c>
    </row>
    <row r="4" spans="1:5" ht="12.75">
      <c r="A4" s="26" t="s">
        <v>7</v>
      </c>
      <c r="B4" s="14" t="s">
        <v>467</v>
      </c>
      <c r="C4" s="10">
        <f t="shared" si="0"/>
        <v>11.11111111111111</v>
      </c>
      <c r="D4" s="11"/>
      <c r="E4" s="40" t="s">
        <v>9</v>
      </c>
    </row>
    <row r="5" spans="1:5" ht="12.75">
      <c r="A5" s="24" t="s">
        <v>10</v>
      </c>
      <c r="B5" s="9" t="s">
        <v>468</v>
      </c>
      <c r="C5" s="10">
        <f t="shared" si="0"/>
        <v>11.11111111111111</v>
      </c>
      <c r="D5" s="11"/>
      <c r="E5" s="41">
        <f>COUNTA(A3:A11)-COUNT(D3:D11)</f>
        <v>9</v>
      </c>
    </row>
    <row r="6" spans="1:5" ht="12.75">
      <c r="A6" s="26" t="s">
        <v>12</v>
      </c>
      <c r="B6" s="14" t="s">
        <v>469</v>
      </c>
      <c r="C6" s="10">
        <f t="shared" si="0"/>
        <v>11.11111111111111</v>
      </c>
      <c r="D6" s="11"/>
      <c r="E6" s="42" t="s">
        <v>14</v>
      </c>
    </row>
    <row r="7" spans="1:5" ht="12.75">
      <c r="A7" s="24" t="s">
        <v>15</v>
      </c>
      <c r="B7" s="9" t="s">
        <v>470</v>
      </c>
      <c r="C7" s="10">
        <f t="shared" si="0"/>
        <v>11.11111111111111</v>
      </c>
      <c r="D7" s="11"/>
      <c r="E7" s="43">
        <f>SUM(C3:C11)</f>
        <v>100.00000000000001</v>
      </c>
    </row>
    <row r="8" spans="1:5" ht="12.75">
      <c r="A8" s="26" t="s">
        <v>17</v>
      </c>
      <c r="B8" s="14" t="s">
        <v>471</v>
      </c>
      <c r="C8" s="10">
        <f t="shared" si="0"/>
        <v>11.11111111111111</v>
      </c>
      <c r="D8" s="11"/>
      <c r="E8" s="44"/>
    </row>
    <row r="9" spans="1:5" ht="12.75">
      <c r="A9" s="24" t="s">
        <v>19</v>
      </c>
      <c r="B9" s="9" t="s">
        <v>472</v>
      </c>
      <c r="C9" s="10">
        <f t="shared" si="0"/>
        <v>11.11111111111111</v>
      </c>
      <c r="D9" s="11"/>
      <c r="E9" s="44"/>
    </row>
    <row r="10" spans="1:5" ht="12.75">
      <c r="A10" s="26" t="s">
        <v>21</v>
      </c>
      <c r="B10" s="14" t="s">
        <v>473</v>
      </c>
      <c r="C10" s="10">
        <f t="shared" si="0"/>
        <v>11.11111111111111</v>
      </c>
      <c r="D10" s="11"/>
      <c r="E10" s="44"/>
    </row>
    <row r="11" spans="1:5" ht="12.75">
      <c r="A11" s="24" t="s">
        <v>23</v>
      </c>
      <c r="B11" s="9" t="s">
        <v>474</v>
      </c>
      <c r="C11" s="10">
        <f t="shared" si="0"/>
        <v>11.11111111111111</v>
      </c>
      <c r="D11" s="11"/>
      <c r="E11" s="44"/>
    </row>
    <row r="12" spans="2:5" ht="12.75">
      <c r="B12" s="21"/>
      <c r="C12" s="49"/>
      <c r="D12" s="47"/>
      <c r="E12" s="47"/>
    </row>
    <row r="13" spans="1:5" ht="12.75">
      <c r="A13" s="50" t="s">
        <v>25</v>
      </c>
      <c r="B13" s="23"/>
      <c r="C13" s="5" t="s">
        <v>2</v>
      </c>
      <c r="D13" s="6" t="s">
        <v>3</v>
      </c>
      <c r="E13" s="38" t="s">
        <v>4</v>
      </c>
    </row>
    <row r="14" spans="1:5" ht="12.75">
      <c r="A14" s="24" t="s">
        <v>26</v>
      </c>
      <c r="B14" s="9" t="s">
        <v>475</v>
      </c>
      <c r="C14" s="10">
        <f aca="true" t="shared" si="1" ref="C14:C26">IF(D14=0,(100-$E$14)/$E$16,D14)</f>
        <v>7.6923076923076925</v>
      </c>
      <c r="D14" s="13"/>
      <c r="E14" s="45">
        <f>SUM(D14:D26)</f>
        <v>0</v>
      </c>
    </row>
    <row r="15" spans="1:5" ht="12.75">
      <c r="A15" s="26" t="s">
        <v>28</v>
      </c>
      <c r="B15" s="14" t="s">
        <v>476</v>
      </c>
      <c r="C15" s="10">
        <f t="shared" si="1"/>
        <v>7.6923076923076925</v>
      </c>
      <c r="D15" s="13"/>
      <c r="E15" s="40" t="s">
        <v>9</v>
      </c>
    </row>
    <row r="16" spans="1:5" ht="12.75">
      <c r="A16" s="24" t="s">
        <v>30</v>
      </c>
      <c r="B16" s="9" t="s">
        <v>477</v>
      </c>
      <c r="C16" s="10">
        <f t="shared" si="1"/>
        <v>7.6923076923076925</v>
      </c>
      <c r="D16" s="13"/>
      <c r="E16" s="41">
        <f>COUNTA(A14:A26)-COUNT(D14:D26)</f>
        <v>13</v>
      </c>
    </row>
    <row r="17" spans="1:5" ht="12.75">
      <c r="A17" s="26" t="s">
        <v>32</v>
      </c>
      <c r="B17" s="14" t="s">
        <v>478</v>
      </c>
      <c r="C17" s="10">
        <f t="shared" si="1"/>
        <v>7.6923076923076925</v>
      </c>
      <c r="D17" s="13"/>
      <c r="E17" s="42" t="s">
        <v>14</v>
      </c>
    </row>
    <row r="18" spans="1:5" ht="12.75">
      <c r="A18" s="24" t="s">
        <v>34</v>
      </c>
      <c r="B18" s="9" t="s">
        <v>479</v>
      </c>
      <c r="C18" s="10">
        <f t="shared" si="1"/>
        <v>7.6923076923076925</v>
      </c>
      <c r="D18" s="13"/>
      <c r="E18" s="46">
        <f>SUM(C14:C26)</f>
        <v>100</v>
      </c>
    </row>
    <row r="19" spans="1:5" ht="12.75">
      <c r="A19" s="26" t="s">
        <v>36</v>
      </c>
      <c r="B19" s="14" t="s">
        <v>480</v>
      </c>
      <c r="C19" s="10">
        <f t="shared" si="1"/>
        <v>7.6923076923076925</v>
      </c>
      <c r="D19" s="13"/>
      <c r="E19" s="44"/>
    </row>
    <row r="20" spans="1:5" ht="12.75">
      <c r="A20" s="24" t="s">
        <v>38</v>
      </c>
      <c r="B20" s="9" t="s">
        <v>481</v>
      </c>
      <c r="C20" s="10">
        <f t="shared" si="1"/>
        <v>7.6923076923076925</v>
      </c>
      <c r="D20" s="13"/>
      <c r="E20" s="44"/>
    </row>
    <row r="21" spans="1:5" ht="12.75">
      <c r="A21" s="26" t="s">
        <v>40</v>
      </c>
      <c r="B21" s="14" t="s">
        <v>482</v>
      </c>
      <c r="C21" s="10">
        <f t="shared" si="1"/>
        <v>7.6923076923076925</v>
      </c>
      <c r="D21" s="13"/>
      <c r="E21" s="44"/>
    </row>
    <row r="22" spans="1:5" ht="12.75">
      <c r="A22" s="24" t="s">
        <v>42</v>
      </c>
      <c r="B22" s="9" t="s">
        <v>483</v>
      </c>
      <c r="C22" s="10">
        <f t="shared" si="1"/>
        <v>7.6923076923076925</v>
      </c>
      <c r="D22" s="13"/>
      <c r="E22" s="44"/>
    </row>
    <row r="23" spans="1:5" ht="12.75">
      <c r="A23" s="26" t="s">
        <v>44</v>
      </c>
      <c r="B23" s="14" t="s">
        <v>484</v>
      </c>
      <c r="C23" s="10">
        <f t="shared" si="1"/>
        <v>7.6923076923076925</v>
      </c>
      <c r="D23" s="13"/>
      <c r="E23" s="44"/>
    </row>
    <row r="24" spans="1:5" ht="12.75">
      <c r="A24" s="24" t="s">
        <v>279</v>
      </c>
      <c r="B24" s="9" t="s">
        <v>485</v>
      </c>
      <c r="C24" s="10">
        <f t="shared" si="1"/>
        <v>7.6923076923076925</v>
      </c>
      <c r="D24" s="11"/>
      <c r="E24" s="11"/>
    </row>
    <row r="25" spans="1:5" ht="12.75">
      <c r="A25" s="26" t="s">
        <v>281</v>
      </c>
      <c r="B25" s="14" t="s">
        <v>486</v>
      </c>
      <c r="C25" s="10">
        <f t="shared" si="1"/>
        <v>7.6923076923076925</v>
      </c>
      <c r="D25" s="11"/>
      <c r="E25" s="11"/>
    </row>
    <row r="26" spans="1:5" ht="12.75">
      <c r="A26" s="24" t="s">
        <v>487</v>
      </c>
      <c r="B26" s="9" t="s">
        <v>488</v>
      </c>
      <c r="C26" s="10">
        <f t="shared" si="1"/>
        <v>7.6923076923076925</v>
      </c>
      <c r="D26" s="11"/>
      <c r="E26" s="11"/>
    </row>
    <row r="27" spans="2:5" ht="12.75">
      <c r="B27" s="21"/>
      <c r="C27" s="49"/>
      <c r="D27" s="47"/>
      <c r="E27" s="47"/>
    </row>
    <row r="28" spans="1:5" ht="12.75">
      <c r="A28" s="51" t="s">
        <v>609</v>
      </c>
      <c r="B28" s="28"/>
      <c r="C28" s="52" t="s">
        <v>2</v>
      </c>
      <c r="D28" s="53" t="s">
        <v>3</v>
      </c>
      <c r="E28" s="54" t="s">
        <v>47</v>
      </c>
    </row>
    <row r="29" spans="1:5" ht="12.75">
      <c r="A29" s="24" t="s">
        <v>48</v>
      </c>
      <c r="B29" s="9" t="s">
        <v>489</v>
      </c>
      <c r="C29" s="55">
        <f aca="true" t="shared" si="2" ref="C29:C39">IF(D29=0,($E$29-$E$31)/$E$33,D29)</f>
        <v>4.545454545454546</v>
      </c>
      <c r="D29" s="56"/>
      <c r="E29" s="57">
        <v>50</v>
      </c>
    </row>
    <row r="30" spans="1:5" ht="12.75">
      <c r="A30" s="26" t="s">
        <v>50</v>
      </c>
      <c r="B30" s="14" t="s">
        <v>490</v>
      </c>
      <c r="C30" s="58">
        <f t="shared" si="2"/>
        <v>4.545454545454546</v>
      </c>
      <c r="D30" s="56"/>
      <c r="E30" s="59" t="s">
        <v>4</v>
      </c>
    </row>
    <row r="31" spans="1:5" ht="12.75">
      <c r="A31" s="24" t="s">
        <v>52</v>
      </c>
      <c r="B31" s="9" t="s">
        <v>491</v>
      </c>
      <c r="C31" s="55">
        <f t="shared" si="2"/>
        <v>4.545454545454546</v>
      </c>
      <c r="D31" s="56"/>
      <c r="E31" s="60">
        <f>SUM(D29:D39)</f>
        <v>0</v>
      </c>
    </row>
    <row r="32" spans="1:5" ht="12.75">
      <c r="A32" s="26" t="s">
        <v>54</v>
      </c>
      <c r="B32" s="14" t="s">
        <v>492</v>
      </c>
      <c r="C32" s="58">
        <f t="shared" si="2"/>
        <v>4.545454545454546</v>
      </c>
      <c r="D32" s="56"/>
      <c r="E32" s="61" t="s">
        <v>9</v>
      </c>
    </row>
    <row r="33" spans="1:5" ht="12.75">
      <c r="A33" s="24" t="s">
        <v>56</v>
      </c>
      <c r="B33" s="9" t="s">
        <v>493</v>
      </c>
      <c r="C33" s="55">
        <f t="shared" si="2"/>
        <v>4.545454545454546</v>
      </c>
      <c r="D33" s="56"/>
      <c r="E33" s="62">
        <f>COUNTA(A29:A39)-COUNT(D29:D39)</f>
        <v>11</v>
      </c>
    </row>
    <row r="34" spans="1:5" ht="12.75">
      <c r="A34" s="26" t="s">
        <v>58</v>
      </c>
      <c r="B34" s="14" t="s">
        <v>494</v>
      </c>
      <c r="C34" s="58">
        <f t="shared" si="2"/>
        <v>4.545454545454546</v>
      </c>
      <c r="D34" s="56"/>
      <c r="E34" s="63" t="s">
        <v>14</v>
      </c>
    </row>
    <row r="35" spans="1:5" ht="12.75">
      <c r="A35" s="24" t="s">
        <v>60</v>
      </c>
      <c r="B35" s="9" t="s">
        <v>495</v>
      </c>
      <c r="C35" s="55">
        <f t="shared" si="2"/>
        <v>4.545454545454546</v>
      </c>
      <c r="D35" s="56"/>
      <c r="E35" s="64">
        <f>SUM(C29:C39)</f>
        <v>50.00000000000001</v>
      </c>
    </row>
    <row r="36" spans="1:5" ht="12.75">
      <c r="A36" s="26" t="s">
        <v>62</v>
      </c>
      <c r="B36" s="14" t="s">
        <v>496</v>
      </c>
      <c r="C36" s="58">
        <f t="shared" si="2"/>
        <v>4.545454545454546</v>
      </c>
      <c r="D36" s="47"/>
      <c r="E36" s="65"/>
    </row>
    <row r="37" spans="1:5" ht="12.75">
      <c r="A37" s="24" t="s">
        <v>64</v>
      </c>
      <c r="B37" s="9" t="s">
        <v>497</v>
      </c>
      <c r="C37" s="55">
        <f t="shared" si="2"/>
        <v>4.545454545454546</v>
      </c>
      <c r="D37" s="56"/>
      <c r="E37" s="66" t="s">
        <v>66</v>
      </c>
    </row>
    <row r="38" spans="1:5" ht="12.75">
      <c r="A38" s="26" t="s">
        <v>67</v>
      </c>
      <c r="B38" s="14" t="s">
        <v>292</v>
      </c>
      <c r="C38" s="58">
        <f t="shared" si="2"/>
        <v>4.545454545454546</v>
      </c>
      <c r="D38" s="56"/>
      <c r="E38" s="57">
        <v>50</v>
      </c>
    </row>
    <row r="39" spans="1:5" ht="12.75">
      <c r="A39" s="24" t="s">
        <v>69</v>
      </c>
      <c r="B39" s="9" t="s">
        <v>498</v>
      </c>
      <c r="C39" s="55">
        <f t="shared" si="2"/>
        <v>4.545454545454546</v>
      </c>
      <c r="D39" s="56"/>
      <c r="E39" s="59" t="s">
        <v>4</v>
      </c>
    </row>
    <row r="40" spans="1:5" ht="12.75">
      <c r="A40" s="26" t="s">
        <v>71</v>
      </c>
      <c r="B40" s="14" t="s">
        <v>499</v>
      </c>
      <c r="C40" s="58">
        <f aca="true" t="shared" si="3" ref="C40:C46">IF(D40=0,($E$38-$E$40)/$E$42,D40)</f>
        <v>7.142857142857143</v>
      </c>
      <c r="D40" s="56"/>
      <c r="E40" s="60">
        <f>SUM(D40:D46)</f>
        <v>0</v>
      </c>
    </row>
    <row r="41" spans="1:5" ht="12.75">
      <c r="A41" s="24" t="s">
        <v>73</v>
      </c>
      <c r="B41" s="9" t="s">
        <v>500</v>
      </c>
      <c r="C41" s="55">
        <f t="shared" si="3"/>
        <v>7.142857142857143</v>
      </c>
      <c r="D41" s="56"/>
      <c r="E41" s="61" t="s">
        <v>9</v>
      </c>
    </row>
    <row r="42" spans="1:5" ht="12.75">
      <c r="A42" s="26" t="s">
        <v>75</v>
      </c>
      <c r="B42" s="14" t="s">
        <v>501</v>
      </c>
      <c r="C42" s="58">
        <f t="shared" si="3"/>
        <v>7.142857142857143</v>
      </c>
      <c r="D42" s="56"/>
      <c r="E42" s="62">
        <f>COUNTA(A40:A46)-COUNT(D40:D46)</f>
        <v>7</v>
      </c>
    </row>
    <row r="43" spans="1:5" ht="12.75">
      <c r="A43" s="24" t="s">
        <v>77</v>
      </c>
      <c r="B43" s="9" t="s">
        <v>502</v>
      </c>
      <c r="C43" s="55">
        <f t="shared" si="3"/>
        <v>7.142857142857143</v>
      </c>
      <c r="D43" s="56"/>
      <c r="E43" s="63" t="s">
        <v>14</v>
      </c>
    </row>
    <row r="44" spans="1:5" ht="12.75">
      <c r="A44" s="26" t="s">
        <v>79</v>
      </c>
      <c r="B44" s="14" t="s">
        <v>503</v>
      </c>
      <c r="C44" s="58">
        <f t="shared" si="3"/>
        <v>7.142857142857143</v>
      </c>
      <c r="D44" s="56"/>
      <c r="E44" s="64">
        <f>SUM(C40:C46)</f>
        <v>50.00000000000001</v>
      </c>
    </row>
    <row r="45" spans="1:5" ht="12.75">
      <c r="A45" s="24" t="s">
        <v>81</v>
      </c>
      <c r="B45" s="9" t="s">
        <v>504</v>
      </c>
      <c r="C45" s="55">
        <f t="shared" si="3"/>
        <v>7.142857142857143</v>
      </c>
      <c r="D45" s="47"/>
      <c r="E45" s="67"/>
    </row>
    <row r="46" spans="1:5" ht="12.75">
      <c r="A46" s="26" t="s">
        <v>300</v>
      </c>
      <c r="B46" s="14" t="s">
        <v>505</v>
      </c>
      <c r="C46" s="58">
        <f t="shared" si="3"/>
        <v>7.142857142857143</v>
      </c>
      <c r="D46" s="68"/>
      <c r="E46" s="68"/>
    </row>
    <row r="47" spans="2:5" ht="12.75">
      <c r="B47" s="21"/>
      <c r="C47" s="49"/>
      <c r="D47" s="47"/>
      <c r="E47" s="47"/>
    </row>
    <row r="48" spans="1:5" ht="12.75">
      <c r="A48" s="69" t="s">
        <v>83</v>
      </c>
      <c r="B48" s="32"/>
      <c r="C48" s="5" t="s">
        <v>2</v>
      </c>
      <c r="D48" s="6" t="s">
        <v>3</v>
      </c>
      <c r="E48" s="38" t="s">
        <v>4</v>
      </c>
    </row>
    <row r="49" spans="1:5" ht="12.75">
      <c r="A49" s="24" t="s">
        <v>84</v>
      </c>
      <c r="B49" s="9" t="s">
        <v>506</v>
      </c>
      <c r="C49" s="10">
        <f aca="true" t="shared" si="4" ref="C49:C61">IF(D49=0,(100-$E$49)/$E$51,D49)</f>
        <v>7.6923076923076925</v>
      </c>
      <c r="D49" s="13"/>
      <c r="E49" s="45">
        <f>SUM(D49:D61)</f>
        <v>0</v>
      </c>
    </row>
    <row r="50" spans="1:5" ht="12.75">
      <c r="A50" s="26" t="s">
        <v>86</v>
      </c>
      <c r="B50" s="14" t="s">
        <v>507</v>
      </c>
      <c r="C50" s="10">
        <f t="shared" si="4"/>
        <v>7.6923076923076925</v>
      </c>
      <c r="D50" s="13"/>
      <c r="E50" s="40" t="s">
        <v>9</v>
      </c>
    </row>
    <row r="51" spans="1:5" ht="12.75">
      <c r="A51" s="24" t="s">
        <v>88</v>
      </c>
      <c r="B51" s="9" t="s">
        <v>508</v>
      </c>
      <c r="C51" s="10">
        <f t="shared" si="4"/>
        <v>7.6923076923076925</v>
      </c>
      <c r="D51" s="13"/>
      <c r="E51" s="41">
        <f>COUNTA(A49:A61)-COUNT(D49:D61)</f>
        <v>13</v>
      </c>
    </row>
    <row r="52" spans="1:5" ht="12.75">
      <c r="A52" s="26" t="s">
        <v>90</v>
      </c>
      <c r="B52" s="14" t="s">
        <v>509</v>
      </c>
      <c r="C52" s="10">
        <f t="shared" si="4"/>
        <v>7.6923076923076925</v>
      </c>
      <c r="D52" s="13"/>
      <c r="E52" s="42" t="s">
        <v>14</v>
      </c>
    </row>
    <row r="53" spans="1:5" ht="12.75">
      <c r="A53" s="24" t="s">
        <v>92</v>
      </c>
      <c r="B53" s="9" t="s">
        <v>510</v>
      </c>
      <c r="C53" s="10">
        <f t="shared" si="4"/>
        <v>7.6923076923076925</v>
      </c>
      <c r="D53" s="13"/>
      <c r="E53" s="46">
        <f>SUM(C49:C61)</f>
        <v>100</v>
      </c>
    </row>
    <row r="54" spans="1:5" ht="12.75">
      <c r="A54" s="26" t="s">
        <v>94</v>
      </c>
      <c r="B54" s="14" t="s">
        <v>511</v>
      </c>
      <c r="C54" s="10">
        <f t="shared" si="4"/>
        <v>7.6923076923076925</v>
      </c>
      <c r="D54" s="13"/>
      <c r="E54" s="44"/>
    </row>
    <row r="55" spans="1:5" ht="12.75">
      <c r="A55" s="24" t="s">
        <v>96</v>
      </c>
      <c r="B55" s="9" t="s">
        <v>512</v>
      </c>
      <c r="C55" s="10">
        <f t="shared" si="4"/>
        <v>7.6923076923076925</v>
      </c>
      <c r="D55" s="13"/>
      <c r="E55" s="44"/>
    </row>
    <row r="56" spans="1:5" ht="12.75">
      <c r="A56" s="26" t="s">
        <v>98</v>
      </c>
      <c r="B56" s="14" t="s">
        <v>513</v>
      </c>
      <c r="C56" s="10">
        <f t="shared" si="4"/>
        <v>7.6923076923076925</v>
      </c>
      <c r="D56" s="13"/>
      <c r="E56" s="44"/>
    </row>
    <row r="57" spans="1:5" ht="12.75">
      <c r="A57" s="24" t="s">
        <v>100</v>
      </c>
      <c r="B57" s="9" t="s">
        <v>514</v>
      </c>
      <c r="C57" s="10">
        <f t="shared" si="4"/>
        <v>7.6923076923076925</v>
      </c>
      <c r="D57" s="13"/>
      <c r="E57" s="44"/>
    </row>
    <row r="58" spans="1:5" ht="12.75">
      <c r="A58" s="26" t="s">
        <v>102</v>
      </c>
      <c r="B58" s="14" t="s">
        <v>515</v>
      </c>
      <c r="C58" s="10">
        <f t="shared" si="4"/>
        <v>7.6923076923076925</v>
      </c>
      <c r="D58" s="13"/>
      <c r="E58" s="44"/>
    </row>
    <row r="59" spans="1:5" ht="12.75">
      <c r="A59" s="24" t="s">
        <v>104</v>
      </c>
      <c r="B59" s="9" t="s">
        <v>516</v>
      </c>
      <c r="C59" s="10">
        <f t="shared" si="4"/>
        <v>7.6923076923076925</v>
      </c>
      <c r="D59" s="13"/>
      <c r="E59" s="44"/>
    </row>
    <row r="60" spans="1:5" ht="12.75">
      <c r="A60" s="26" t="s">
        <v>106</v>
      </c>
      <c r="B60" s="14" t="s">
        <v>517</v>
      </c>
      <c r="C60" s="10">
        <f t="shared" si="4"/>
        <v>7.6923076923076925</v>
      </c>
      <c r="D60" s="13"/>
      <c r="E60" s="44"/>
    </row>
    <row r="61" spans="1:5" ht="12.75">
      <c r="A61" s="24" t="s">
        <v>314</v>
      </c>
      <c r="B61" s="9" t="s">
        <v>518</v>
      </c>
      <c r="C61" s="10">
        <f t="shared" si="4"/>
        <v>7.6923076923076925</v>
      </c>
      <c r="D61" s="11"/>
      <c r="E61" s="11"/>
    </row>
    <row r="62" spans="2:5" ht="12.75">
      <c r="B62" s="21"/>
      <c r="C62" s="49"/>
      <c r="D62" s="47"/>
      <c r="E62" s="47"/>
    </row>
    <row r="63" spans="1:5" ht="12.75">
      <c r="A63" s="70" t="s">
        <v>108</v>
      </c>
      <c r="B63" s="33"/>
      <c r="C63" s="5" t="s">
        <v>2</v>
      </c>
      <c r="D63" s="6" t="s">
        <v>3</v>
      </c>
      <c r="E63" s="38" t="s">
        <v>4</v>
      </c>
    </row>
    <row r="64" spans="1:5" ht="12.75">
      <c r="A64" s="24" t="s">
        <v>109</v>
      </c>
      <c r="B64" s="9" t="s">
        <v>519</v>
      </c>
      <c r="C64" s="10">
        <f aca="true" t="shared" si="5" ref="C64:C77">IF(D64=0,(100-$E$64)/$E$66,D64)</f>
        <v>7.142857142857143</v>
      </c>
      <c r="D64" s="13"/>
      <c r="E64" s="45">
        <f>SUM(D64:D77)</f>
        <v>0</v>
      </c>
    </row>
    <row r="65" spans="1:5" ht="12.75">
      <c r="A65" s="26" t="s">
        <v>111</v>
      </c>
      <c r="B65" s="14" t="s">
        <v>520</v>
      </c>
      <c r="C65" s="10">
        <f t="shared" si="5"/>
        <v>7.142857142857143</v>
      </c>
      <c r="D65" s="13"/>
      <c r="E65" s="40" t="s">
        <v>9</v>
      </c>
    </row>
    <row r="66" spans="1:5" ht="12.75">
      <c r="A66" s="24" t="s">
        <v>113</v>
      </c>
      <c r="B66" s="9" t="s">
        <v>521</v>
      </c>
      <c r="C66" s="10">
        <f t="shared" si="5"/>
        <v>7.142857142857143</v>
      </c>
      <c r="D66" s="13"/>
      <c r="E66" s="41">
        <f>COUNTA(A64:A77)-COUNT(D64:D77)</f>
        <v>14</v>
      </c>
    </row>
    <row r="67" spans="1:5" ht="12.75">
      <c r="A67" s="26" t="s">
        <v>115</v>
      </c>
      <c r="B67" s="14" t="s">
        <v>522</v>
      </c>
      <c r="C67" s="10">
        <f t="shared" si="5"/>
        <v>7.142857142857143</v>
      </c>
      <c r="D67" s="13"/>
      <c r="E67" s="42" t="s">
        <v>14</v>
      </c>
    </row>
    <row r="68" spans="1:5" ht="12.75">
      <c r="A68" s="24" t="s">
        <v>117</v>
      </c>
      <c r="B68" s="9" t="s">
        <v>523</v>
      </c>
      <c r="C68" s="10">
        <f t="shared" si="5"/>
        <v>7.142857142857143</v>
      </c>
      <c r="D68" s="13"/>
      <c r="E68" s="46">
        <f>SUM(C64:C77)</f>
        <v>99.99999999999999</v>
      </c>
    </row>
    <row r="69" spans="1:5" ht="12.75">
      <c r="A69" s="26" t="s">
        <v>119</v>
      </c>
      <c r="B69" s="14" t="s">
        <v>524</v>
      </c>
      <c r="C69" s="10">
        <f t="shared" si="5"/>
        <v>7.142857142857143</v>
      </c>
      <c r="D69" s="13"/>
      <c r="E69" s="44"/>
    </row>
    <row r="70" spans="1:5" ht="12.75">
      <c r="A70" s="24" t="s">
        <v>121</v>
      </c>
      <c r="B70" s="9" t="s">
        <v>525</v>
      </c>
      <c r="C70" s="10">
        <f t="shared" si="5"/>
        <v>7.142857142857143</v>
      </c>
      <c r="D70" s="13"/>
      <c r="E70" s="44"/>
    </row>
    <row r="71" spans="1:5" ht="12.75">
      <c r="A71" s="26" t="s">
        <v>123</v>
      </c>
      <c r="B71" s="14" t="s">
        <v>526</v>
      </c>
      <c r="C71" s="10">
        <f t="shared" si="5"/>
        <v>7.142857142857143</v>
      </c>
      <c r="D71" s="13"/>
      <c r="E71" s="44"/>
    </row>
    <row r="72" spans="1:5" ht="12.75">
      <c r="A72" s="24" t="s">
        <v>125</v>
      </c>
      <c r="B72" s="9" t="s">
        <v>527</v>
      </c>
      <c r="C72" s="10">
        <f t="shared" si="5"/>
        <v>7.142857142857143</v>
      </c>
      <c r="D72" s="13"/>
      <c r="E72" s="44"/>
    </row>
    <row r="73" spans="1:5" ht="12.75">
      <c r="A73" s="26" t="s">
        <v>127</v>
      </c>
      <c r="B73" s="14" t="s">
        <v>528</v>
      </c>
      <c r="C73" s="10">
        <f t="shared" si="5"/>
        <v>7.142857142857143</v>
      </c>
      <c r="D73" s="13"/>
      <c r="E73" s="44"/>
    </row>
    <row r="74" spans="1:5" ht="12.75">
      <c r="A74" s="24" t="s">
        <v>129</v>
      </c>
      <c r="B74" s="9" t="s">
        <v>529</v>
      </c>
      <c r="C74" s="10">
        <f t="shared" si="5"/>
        <v>7.142857142857143</v>
      </c>
      <c r="D74" s="13"/>
      <c r="E74" s="44"/>
    </row>
    <row r="75" spans="1:5" ht="12.75">
      <c r="A75" s="26" t="s">
        <v>131</v>
      </c>
      <c r="B75" s="14" t="s">
        <v>530</v>
      </c>
      <c r="C75" s="10">
        <f t="shared" si="5"/>
        <v>7.142857142857143</v>
      </c>
      <c r="D75" s="13"/>
      <c r="E75" s="44"/>
    </row>
    <row r="76" spans="1:5" ht="12.75">
      <c r="A76" s="24" t="s">
        <v>328</v>
      </c>
      <c r="B76" s="9" t="s">
        <v>531</v>
      </c>
      <c r="C76" s="10">
        <f t="shared" si="5"/>
        <v>7.142857142857143</v>
      </c>
      <c r="D76" s="11"/>
      <c r="E76" s="11"/>
    </row>
    <row r="77" spans="1:5" ht="12.75">
      <c r="A77" s="26" t="s">
        <v>330</v>
      </c>
      <c r="B77" s="14" t="s">
        <v>532</v>
      </c>
      <c r="C77" s="10">
        <f t="shared" si="5"/>
        <v>7.142857142857143</v>
      </c>
      <c r="D77" s="11"/>
      <c r="E77" s="11"/>
    </row>
    <row r="78" spans="2:5" ht="12.75">
      <c r="B78" s="21"/>
      <c r="C78" s="49"/>
      <c r="D78" s="47"/>
      <c r="E78" s="47"/>
    </row>
    <row r="79" spans="1:5" ht="12.75">
      <c r="A79" s="71" t="s">
        <v>133</v>
      </c>
      <c r="B79" s="34"/>
      <c r="C79" s="5" t="s">
        <v>2</v>
      </c>
      <c r="D79" s="6" t="s">
        <v>3</v>
      </c>
      <c r="E79" s="38" t="s">
        <v>4</v>
      </c>
    </row>
    <row r="80" spans="1:5" ht="12.75">
      <c r="A80" s="24" t="s">
        <v>134</v>
      </c>
      <c r="B80" s="9" t="s">
        <v>533</v>
      </c>
      <c r="C80" s="10">
        <f aca="true" t="shared" si="6" ref="C80:C94">IF(D80=0,(100-$E$80)/$E$82,D80)</f>
        <v>6.666666666666667</v>
      </c>
      <c r="D80" s="13"/>
      <c r="E80" s="45">
        <f>SUM(D80:D94)</f>
        <v>0</v>
      </c>
    </row>
    <row r="81" spans="1:5" ht="12.75">
      <c r="A81" s="26" t="s">
        <v>136</v>
      </c>
      <c r="B81" s="14" t="s">
        <v>534</v>
      </c>
      <c r="C81" s="10">
        <f t="shared" si="6"/>
        <v>6.666666666666667</v>
      </c>
      <c r="D81" s="13"/>
      <c r="E81" s="40" t="s">
        <v>9</v>
      </c>
    </row>
    <row r="82" spans="1:5" ht="12.75">
      <c r="A82" s="24" t="s">
        <v>138</v>
      </c>
      <c r="B82" s="9" t="s">
        <v>535</v>
      </c>
      <c r="C82" s="10">
        <f t="shared" si="6"/>
        <v>6.666666666666667</v>
      </c>
      <c r="D82" s="13"/>
      <c r="E82" s="41">
        <f>COUNTA(A80:A94)-COUNT(D80:D94)</f>
        <v>15</v>
      </c>
    </row>
    <row r="83" spans="1:5" ht="12.75">
      <c r="A83" s="26" t="s">
        <v>140</v>
      </c>
      <c r="B83" s="14" t="s">
        <v>536</v>
      </c>
      <c r="C83" s="10">
        <f t="shared" si="6"/>
        <v>6.666666666666667</v>
      </c>
      <c r="D83" s="13"/>
      <c r="E83" s="42" t="s">
        <v>14</v>
      </c>
    </row>
    <row r="84" spans="1:5" ht="12.75">
      <c r="A84" s="24" t="s">
        <v>142</v>
      </c>
      <c r="B84" s="9" t="s">
        <v>537</v>
      </c>
      <c r="C84" s="10">
        <f t="shared" si="6"/>
        <v>6.666666666666667</v>
      </c>
      <c r="D84" s="13"/>
      <c r="E84" s="46">
        <f>SUM(C80:C94)</f>
        <v>100.00000000000001</v>
      </c>
    </row>
    <row r="85" spans="1:5" ht="12.75">
      <c r="A85" s="26" t="s">
        <v>144</v>
      </c>
      <c r="B85" s="14" t="s">
        <v>538</v>
      </c>
      <c r="C85" s="10">
        <f t="shared" si="6"/>
        <v>6.666666666666667</v>
      </c>
      <c r="D85" s="13"/>
      <c r="E85" s="44"/>
    </row>
    <row r="86" spans="1:5" ht="12.75">
      <c r="A86" s="24" t="s">
        <v>146</v>
      </c>
      <c r="B86" s="9" t="s">
        <v>539</v>
      </c>
      <c r="C86" s="10">
        <f t="shared" si="6"/>
        <v>6.666666666666667</v>
      </c>
      <c r="D86" s="13"/>
      <c r="E86" s="44"/>
    </row>
    <row r="87" spans="1:5" ht="12.75">
      <c r="A87" s="26" t="s">
        <v>148</v>
      </c>
      <c r="B87" s="14" t="s">
        <v>540</v>
      </c>
      <c r="C87" s="10">
        <f t="shared" si="6"/>
        <v>6.666666666666667</v>
      </c>
      <c r="D87" s="13"/>
      <c r="E87" s="44"/>
    </row>
    <row r="88" spans="1:5" ht="12.75">
      <c r="A88" s="24" t="s">
        <v>150</v>
      </c>
      <c r="B88" s="9" t="s">
        <v>541</v>
      </c>
      <c r="C88" s="10">
        <f t="shared" si="6"/>
        <v>6.666666666666667</v>
      </c>
      <c r="D88" s="13"/>
      <c r="E88" s="44"/>
    </row>
    <row r="89" spans="1:5" ht="12.75">
      <c r="A89" s="26" t="s">
        <v>152</v>
      </c>
      <c r="B89" s="14" t="s">
        <v>542</v>
      </c>
      <c r="C89" s="10">
        <f t="shared" si="6"/>
        <v>6.666666666666667</v>
      </c>
      <c r="D89" s="13"/>
      <c r="E89" s="44"/>
    </row>
    <row r="90" spans="1:5" ht="12.75">
      <c r="A90" s="24" t="s">
        <v>154</v>
      </c>
      <c r="B90" s="9" t="s">
        <v>543</v>
      </c>
      <c r="C90" s="10">
        <f t="shared" si="6"/>
        <v>6.666666666666667</v>
      </c>
      <c r="D90" s="13"/>
      <c r="E90" s="44"/>
    </row>
    <row r="91" spans="1:5" ht="12.75">
      <c r="A91" s="26" t="s">
        <v>156</v>
      </c>
      <c r="B91" s="14" t="s">
        <v>544</v>
      </c>
      <c r="C91" s="10">
        <f t="shared" si="6"/>
        <v>6.666666666666667</v>
      </c>
      <c r="D91" s="13"/>
      <c r="E91" s="44"/>
    </row>
    <row r="92" spans="1:5" ht="12.75">
      <c r="A92" s="24" t="s">
        <v>344</v>
      </c>
      <c r="B92" s="9" t="s">
        <v>545</v>
      </c>
      <c r="C92" s="10">
        <f t="shared" si="6"/>
        <v>6.666666666666667</v>
      </c>
      <c r="D92" s="11"/>
      <c r="E92" s="11"/>
    </row>
    <row r="93" spans="1:5" ht="12.75">
      <c r="A93" s="26" t="s">
        <v>346</v>
      </c>
      <c r="B93" s="14" t="s">
        <v>546</v>
      </c>
      <c r="C93" s="10">
        <f t="shared" si="6"/>
        <v>6.666666666666667</v>
      </c>
      <c r="D93" s="11"/>
      <c r="E93" s="11"/>
    </row>
    <row r="94" spans="1:5" ht="12.75">
      <c r="A94" s="24" t="s">
        <v>547</v>
      </c>
      <c r="B94" s="9" t="s">
        <v>548</v>
      </c>
      <c r="C94" s="10">
        <f t="shared" si="6"/>
        <v>6.666666666666667</v>
      </c>
      <c r="D94" s="11"/>
      <c r="E94" s="11"/>
    </row>
    <row r="95" spans="2:5" ht="12.75">
      <c r="B95" s="21"/>
      <c r="C95" s="49"/>
      <c r="D95" s="47"/>
      <c r="E95" s="47"/>
    </row>
    <row r="96" spans="1:5" ht="12.75">
      <c r="A96" s="72" t="s">
        <v>549</v>
      </c>
      <c r="B96" s="35"/>
      <c r="C96" s="5" t="s">
        <v>2</v>
      </c>
      <c r="D96" s="6" t="s">
        <v>3</v>
      </c>
      <c r="E96" s="38" t="s">
        <v>4</v>
      </c>
    </row>
    <row r="97" spans="1:5" ht="12.75">
      <c r="A97" s="24" t="s">
        <v>159</v>
      </c>
      <c r="B97" s="9" t="s">
        <v>550</v>
      </c>
      <c r="C97" s="10">
        <f aca="true" t="shared" si="7" ref="C97:C113">IF(D97=0,(100-$E$97)/$E$99,D97)</f>
        <v>5.882352941176471</v>
      </c>
      <c r="D97" s="13"/>
      <c r="E97" s="45">
        <f>SUM(D97:D113)</f>
        <v>0</v>
      </c>
    </row>
    <row r="98" spans="1:5" ht="12.75">
      <c r="A98" s="26" t="s">
        <v>161</v>
      </c>
      <c r="B98" s="14" t="s">
        <v>551</v>
      </c>
      <c r="C98" s="10">
        <f t="shared" si="7"/>
        <v>5.882352941176471</v>
      </c>
      <c r="D98" s="13"/>
      <c r="E98" s="40" t="s">
        <v>9</v>
      </c>
    </row>
    <row r="99" spans="1:5" ht="12.75">
      <c r="A99" s="24" t="s">
        <v>163</v>
      </c>
      <c r="B99" s="9" t="s">
        <v>552</v>
      </c>
      <c r="C99" s="10">
        <f t="shared" si="7"/>
        <v>5.882352941176471</v>
      </c>
      <c r="D99" s="13"/>
      <c r="E99" s="41">
        <f>COUNTA(A97:A113)-COUNT(D97:D113)</f>
        <v>17</v>
      </c>
    </row>
    <row r="100" spans="1:5" ht="12.75">
      <c r="A100" s="26" t="s">
        <v>165</v>
      </c>
      <c r="B100" s="14" t="s">
        <v>553</v>
      </c>
      <c r="C100" s="10">
        <f t="shared" si="7"/>
        <v>5.882352941176471</v>
      </c>
      <c r="D100" s="13"/>
      <c r="E100" s="42" t="s">
        <v>14</v>
      </c>
    </row>
    <row r="101" spans="1:5" ht="12.75">
      <c r="A101" s="24" t="s">
        <v>167</v>
      </c>
      <c r="B101" s="9" t="s">
        <v>554</v>
      </c>
      <c r="C101" s="10">
        <f t="shared" si="7"/>
        <v>5.882352941176471</v>
      </c>
      <c r="D101" s="13"/>
      <c r="E101" s="46">
        <f>SUM(C97:C113)</f>
        <v>99.99999999999997</v>
      </c>
    </row>
    <row r="102" spans="1:5" ht="12.75">
      <c r="A102" s="26" t="s">
        <v>169</v>
      </c>
      <c r="B102" s="14" t="s">
        <v>555</v>
      </c>
      <c r="C102" s="10">
        <f t="shared" si="7"/>
        <v>5.882352941176471</v>
      </c>
      <c r="D102" s="13"/>
      <c r="E102" s="44"/>
    </row>
    <row r="103" spans="1:5" ht="12.75">
      <c r="A103" s="24" t="s">
        <v>171</v>
      </c>
      <c r="B103" s="9" t="s">
        <v>556</v>
      </c>
      <c r="C103" s="10">
        <f t="shared" si="7"/>
        <v>5.882352941176471</v>
      </c>
      <c r="D103" s="13"/>
      <c r="E103" s="44"/>
    </row>
    <row r="104" spans="1:5" ht="12.75">
      <c r="A104" s="26" t="s">
        <v>173</v>
      </c>
      <c r="B104" s="14" t="s">
        <v>557</v>
      </c>
      <c r="C104" s="10">
        <f t="shared" si="7"/>
        <v>5.882352941176471</v>
      </c>
      <c r="D104" s="13"/>
      <c r="E104" s="44"/>
    </row>
    <row r="105" spans="1:5" ht="12.75">
      <c r="A105" s="24" t="s">
        <v>175</v>
      </c>
      <c r="B105" s="9" t="s">
        <v>558</v>
      </c>
      <c r="C105" s="10">
        <f t="shared" si="7"/>
        <v>5.882352941176471</v>
      </c>
      <c r="D105" s="13"/>
      <c r="E105" s="44"/>
    </row>
    <row r="106" spans="1:5" ht="12.75">
      <c r="A106" s="26" t="s">
        <v>177</v>
      </c>
      <c r="B106" s="14" t="s">
        <v>559</v>
      </c>
      <c r="C106" s="10">
        <f t="shared" si="7"/>
        <v>5.882352941176471</v>
      </c>
      <c r="D106" s="13"/>
      <c r="E106" s="44"/>
    </row>
    <row r="107" spans="1:5" ht="12.75">
      <c r="A107" s="24" t="s">
        <v>179</v>
      </c>
      <c r="B107" s="9" t="s">
        <v>560</v>
      </c>
      <c r="C107" s="10">
        <f t="shared" si="7"/>
        <v>5.882352941176471</v>
      </c>
      <c r="D107" s="13"/>
      <c r="E107" s="44"/>
    </row>
    <row r="108" spans="1:5" ht="12.75">
      <c r="A108" s="26" t="s">
        <v>181</v>
      </c>
      <c r="B108" s="14" t="s">
        <v>561</v>
      </c>
      <c r="C108" s="10">
        <f t="shared" si="7"/>
        <v>5.882352941176471</v>
      </c>
      <c r="D108" s="13"/>
      <c r="E108" s="44"/>
    </row>
    <row r="109" spans="1:5" ht="12.75">
      <c r="A109" s="24" t="s">
        <v>183</v>
      </c>
      <c r="B109" s="9" t="s">
        <v>562</v>
      </c>
      <c r="C109" s="10">
        <f t="shared" si="7"/>
        <v>5.882352941176471</v>
      </c>
      <c r="D109" s="13"/>
      <c r="E109" s="44"/>
    </row>
    <row r="110" spans="1:5" ht="12.75">
      <c r="A110" s="26" t="s">
        <v>185</v>
      </c>
      <c r="B110" s="14" t="s">
        <v>563</v>
      </c>
      <c r="C110" s="10">
        <f t="shared" si="7"/>
        <v>5.882352941176471</v>
      </c>
      <c r="D110" s="13"/>
      <c r="E110" s="44"/>
    </row>
    <row r="111" spans="1:5" ht="12.75">
      <c r="A111" s="24" t="s">
        <v>187</v>
      </c>
      <c r="B111" s="9" t="s">
        <v>564</v>
      </c>
      <c r="C111" s="10">
        <f t="shared" si="7"/>
        <v>5.882352941176471</v>
      </c>
      <c r="D111" s="13"/>
      <c r="E111" s="44"/>
    </row>
    <row r="112" spans="1:5" ht="12.75">
      <c r="A112" s="26" t="s">
        <v>189</v>
      </c>
      <c r="B112" s="14" t="s">
        <v>565</v>
      </c>
      <c r="C112" s="10">
        <f t="shared" si="7"/>
        <v>5.882352941176471</v>
      </c>
      <c r="D112" s="13"/>
      <c r="E112" s="44"/>
    </row>
    <row r="113" spans="1:5" ht="12.75">
      <c r="A113" s="24" t="s">
        <v>364</v>
      </c>
      <c r="B113" s="9" t="s">
        <v>566</v>
      </c>
      <c r="C113" s="10">
        <f t="shared" si="7"/>
        <v>5.882352941176471</v>
      </c>
      <c r="D113" s="11"/>
      <c r="E113" s="11"/>
    </row>
    <row r="114" spans="2:5" ht="12.75">
      <c r="B114" s="21"/>
      <c r="C114" s="49"/>
      <c r="D114" s="47"/>
      <c r="E114" s="47"/>
    </row>
    <row r="115" spans="1:5" ht="12.75">
      <c r="A115" s="73" t="s">
        <v>366</v>
      </c>
      <c r="B115" s="74"/>
      <c r="C115" s="5" t="s">
        <v>2</v>
      </c>
      <c r="D115" s="6" t="s">
        <v>3</v>
      </c>
      <c r="E115" s="38" t="s">
        <v>4</v>
      </c>
    </row>
    <row r="116" spans="1:5" ht="12.75">
      <c r="A116" s="24" t="s">
        <v>367</v>
      </c>
      <c r="B116" s="9" t="s">
        <v>368</v>
      </c>
      <c r="C116" s="10">
        <f aca="true" t="shared" si="8" ref="C116:C143">IF(D116=0,(100-$E$116)/$E$118,D116)</f>
        <v>3.5714285714285716</v>
      </c>
      <c r="D116" s="13"/>
      <c r="E116" s="45">
        <f>SUM(D116:D143)</f>
        <v>0</v>
      </c>
    </row>
    <row r="117" spans="1:5" ht="12.75">
      <c r="A117" s="26" t="s">
        <v>369</v>
      </c>
      <c r="B117" s="14" t="s">
        <v>370</v>
      </c>
      <c r="C117" s="10">
        <f t="shared" si="8"/>
        <v>3.5714285714285716</v>
      </c>
      <c r="D117" s="13"/>
      <c r="E117" s="40" t="s">
        <v>9</v>
      </c>
    </row>
    <row r="118" spans="1:5" ht="12.75">
      <c r="A118" s="24" t="s">
        <v>371</v>
      </c>
      <c r="B118" s="9" t="s">
        <v>372</v>
      </c>
      <c r="C118" s="10">
        <f t="shared" si="8"/>
        <v>3.5714285714285716</v>
      </c>
      <c r="D118" s="13"/>
      <c r="E118" s="41">
        <f>COUNTA(A116:A143)-COUNT(D116:D143)</f>
        <v>28</v>
      </c>
    </row>
    <row r="119" spans="1:5" ht="12.75">
      <c r="A119" s="26" t="s">
        <v>373</v>
      </c>
      <c r="B119" s="14" t="s">
        <v>374</v>
      </c>
      <c r="C119" s="10">
        <f t="shared" si="8"/>
        <v>3.5714285714285716</v>
      </c>
      <c r="D119" s="13"/>
      <c r="E119" s="42" t="s">
        <v>14</v>
      </c>
    </row>
    <row r="120" spans="1:5" ht="12.75">
      <c r="A120" s="24" t="s">
        <v>375</v>
      </c>
      <c r="B120" s="9" t="s">
        <v>376</v>
      </c>
      <c r="C120" s="10">
        <f t="shared" si="8"/>
        <v>3.5714285714285716</v>
      </c>
      <c r="D120" s="13"/>
      <c r="E120" s="46">
        <f>SUM(C116:C143)</f>
        <v>99.99999999999997</v>
      </c>
    </row>
    <row r="121" spans="1:5" ht="12.75">
      <c r="A121" s="26" t="s">
        <v>377</v>
      </c>
      <c r="B121" s="14" t="s">
        <v>378</v>
      </c>
      <c r="C121" s="10">
        <f t="shared" si="8"/>
        <v>3.5714285714285716</v>
      </c>
      <c r="D121" s="13"/>
      <c r="E121" s="44"/>
    </row>
    <row r="122" spans="1:5" ht="12.75">
      <c r="A122" s="24" t="s">
        <v>379</v>
      </c>
      <c r="B122" s="9" t="s">
        <v>380</v>
      </c>
      <c r="C122" s="10">
        <f t="shared" si="8"/>
        <v>3.5714285714285716</v>
      </c>
      <c r="D122" s="13"/>
      <c r="E122" s="44"/>
    </row>
    <row r="123" spans="1:5" ht="12.75">
      <c r="A123" s="26" t="s">
        <v>381</v>
      </c>
      <c r="B123" s="14" t="s">
        <v>382</v>
      </c>
      <c r="C123" s="10">
        <f t="shared" si="8"/>
        <v>3.5714285714285716</v>
      </c>
      <c r="D123" s="13"/>
      <c r="E123" s="44"/>
    </row>
    <row r="124" spans="1:5" ht="12.75">
      <c r="A124" s="24" t="s">
        <v>383</v>
      </c>
      <c r="B124" s="9" t="s">
        <v>384</v>
      </c>
      <c r="C124" s="10">
        <f t="shared" si="8"/>
        <v>3.5714285714285716</v>
      </c>
      <c r="D124" s="13"/>
      <c r="E124" s="44"/>
    </row>
    <row r="125" spans="1:5" ht="12.75">
      <c r="A125" s="26" t="s">
        <v>385</v>
      </c>
      <c r="B125" s="14" t="s">
        <v>386</v>
      </c>
      <c r="C125" s="10">
        <f t="shared" si="8"/>
        <v>3.5714285714285716</v>
      </c>
      <c r="D125" s="13"/>
      <c r="E125" s="44"/>
    </row>
    <row r="126" spans="1:5" ht="12.75">
      <c r="A126" s="24" t="s">
        <v>387</v>
      </c>
      <c r="B126" s="9" t="s">
        <v>388</v>
      </c>
      <c r="C126" s="10">
        <f t="shared" si="8"/>
        <v>3.5714285714285716</v>
      </c>
      <c r="D126" s="13"/>
      <c r="E126" s="44"/>
    </row>
    <row r="127" spans="1:5" ht="12.75">
      <c r="A127" s="26" t="s">
        <v>389</v>
      </c>
      <c r="B127" s="14" t="s">
        <v>390</v>
      </c>
      <c r="C127" s="10">
        <f t="shared" si="8"/>
        <v>3.5714285714285716</v>
      </c>
      <c r="D127" s="47"/>
      <c r="E127" s="47"/>
    </row>
    <row r="128" spans="1:5" ht="12.75">
      <c r="A128" s="24" t="s">
        <v>391</v>
      </c>
      <c r="B128" s="9" t="s">
        <v>392</v>
      </c>
      <c r="C128" s="10">
        <f t="shared" si="8"/>
        <v>3.5714285714285716</v>
      </c>
      <c r="D128" s="47"/>
      <c r="E128" s="47"/>
    </row>
    <row r="129" spans="1:5" ht="12.75">
      <c r="A129" s="26" t="s">
        <v>393</v>
      </c>
      <c r="B129" s="14" t="s">
        <v>394</v>
      </c>
      <c r="C129" s="10">
        <f t="shared" si="8"/>
        <v>3.5714285714285716</v>
      </c>
      <c r="D129" s="47"/>
      <c r="E129" s="47"/>
    </row>
    <row r="130" spans="1:5" ht="12.75">
      <c r="A130" s="24" t="s">
        <v>395</v>
      </c>
      <c r="B130" s="9" t="s">
        <v>396</v>
      </c>
      <c r="C130" s="10">
        <f t="shared" si="8"/>
        <v>3.5714285714285716</v>
      </c>
      <c r="D130" s="11"/>
      <c r="E130" s="11"/>
    </row>
    <row r="131" spans="1:5" ht="12.75">
      <c r="A131" s="26" t="s">
        <v>397</v>
      </c>
      <c r="B131" s="14" t="s">
        <v>398</v>
      </c>
      <c r="C131" s="10">
        <f t="shared" si="8"/>
        <v>3.5714285714285716</v>
      </c>
      <c r="D131" s="11"/>
      <c r="E131" s="11"/>
    </row>
    <row r="132" spans="1:5" ht="12.75">
      <c r="A132" s="24" t="s">
        <v>399</v>
      </c>
      <c r="B132" s="9" t="s">
        <v>400</v>
      </c>
      <c r="C132" s="10">
        <f t="shared" si="8"/>
        <v>3.5714285714285716</v>
      </c>
      <c r="D132" s="11"/>
      <c r="E132" s="11"/>
    </row>
    <row r="133" spans="1:5" ht="12.75">
      <c r="A133" s="26" t="s">
        <v>401</v>
      </c>
      <c r="B133" s="14" t="s">
        <v>402</v>
      </c>
      <c r="C133" s="10">
        <f t="shared" si="8"/>
        <v>3.5714285714285716</v>
      </c>
      <c r="D133" s="11"/>
      <c r="E133" s="11"/>
    </row>
    <row r="134" spans="1:5" ht="12.75">
      <c r="A134" s="24" t="s">
        <v>403</v>
      </c>
      <c r="B134" s="9" t="s">
        <v>404</v>
      </c>
      <c r="C134" s="10">
        <f t="shared" si="8"/>
        <v>3.5714285714285716</v>
      </c>
      <c r="D134" s="11"/>
      <c r="E134" s="11"/>
    </row>
    <row r="135" spans="1:5" ht="12.75">
      <c r="A135" s="26" t="s">
        <v>405</v>
      </c>
      <c r="B135" s="14" t="s">
        <v>406</v>
      </c>
      <c r="C135" s="10">
        <f t="shared" si="8"/>
        <v>3.5714285714285716</v>
      </c>
      <c r="D135" s="11"/>
      <c r="E135" s="11"/>
    </row>
    <row r="136" spans="1:5" ht="12.75">
      <c r="A136" s="24" t="s">
        <v>407</v>
      </c>
      <c r="B136" s="9" t="s">
        <v>408</v>
      </c>
      <c r="C136" s="10">
        <f t="shared" si="8"/>
        <v>3.5714285714285716</v>
      </c>
      <c r="D136" s="11"/>
      <c r="E136" s="11"/>
    </row>
    <row r="137" spans="1:5" ht="12.75">
      <c r="A137" s="26" t="s">
        <v>409</v>
      </c>
      <c r="B137" s="14" t="s">
        <v>410</v>
      </c>
      <c r="C137" s="10">
        <f t="shared" si="8"/>
        <v>3.5714285714285716</v>
      </c>
      <c r="D137" s="11"/>
      <c r="E137" s="11"/>
    </row>
    <row r="138" spans="1:5" ht="12.75">
      <c r="A138" s="24" t="s">
        <v>411</v>
      </c>
      <c r="B138" s="9" t="s">
        <v>412</v>
      </c>
      <c r="C138" s="10">
        <f t="shared" si="8"/>
        <v>3.5714285714285716</v>
      </c>
      <c r="D138" s="11"/>
      <c r="E138" s="11"/>
    </row>
    <row r="139" spans="1:5" ht="12.75">
      <c r="A139" s="26" t="s">
        <v>413</v>
      </c>
      <c r="B139" s="14" t="s">
        <v>414</v>
      </c>
      <c r="C139" s="10">
        <f t="shared" si="8"/>
        <v>3.5714285714285716</v>
      </c>
      <c r="D139" s="11"/>
      <c r="E139" s="11"/>
    </row>
    <row r="140" spans="1:5" ht="12.75">
      <c r="A140" s="24" t="s">
        <v>415</v>
      </c>
      <c r="B140" s="9" t="s">
        <v>416</v>
      </c>
      <c r="C140" s="10">
        <f t="shared" si="8"/>
        <v>3.5714285714285716</v>
      </c>
      <c r="D140" s="11"/>
      <c r="E140" s="11"/>
    </row>
    <row r="141" spans="1:5" ht="12.75">
      <c r="A141" s="26" t="s">
        <v>417</v>
      </c>
      <c r="B141" s="14" t="s">
        <v>418</v>
      </c>
      <c r="C141" s="10">
        <f t="shared" si="8"/>
        <v>3.5714285714285716</v>
      </c>
      <c r="D141" s="11"/>
      <c r="E141" s="11"/>
    </row>
    <row r="142" spans="1:5" ht="12.75">
      <c r="A142" s="24" t="s">
        <v>419</v>
      </c>
      <c r="B142" s="9" t="s">
        <v>420</v>
      </c>
      <c r="C142" s="10">
        <f t="shared" si="8"/>
        <v>3.5714285714285716</v>
      </c>
      <c r="D142" s="11"/>
      <c r="E142" s="11"/>
    </row>
    <row r="143" spans="1:5" ht="12.75">
      <c r="A143" s="26" t="s">
        <v>421</v>
      </c>
      <c r="B143" s="14" t="s">
        <v>422</v>
      </c>
      <c r="C143" s="10">
        <f t="shared" si="8"/>
        <v>3.5714285714285716</v>
      </c>
      <c r="D143" s="11"/>
      <c r="E143" s="11"/>
    </row>
    <row r="144" spans="2:5" ht="12.75">
      <c r="B144" s="21"/>
      <c r="C144" s="49"/>
      <c r="D144" s="47"/>
      <c r="E144" s="47"/>
    </row>
    <row r="145" spans="1:5" ht="12.75">
      <c r="A145" s="77" t="s">
        <v>610</v>
      </c>
      <c r="B145" s="78"/>
      <c r="C145" s="5" t="s">
        <v>2</v>
      </c>
      <c r="D145" s="6" t="s">
        <v>3</v>
      </c>
      <c r="E145" s="38" t="s">
        <v>4</v>
      </c>
    </row>
    <row r="146" spans="1:5" ht="12.75">
      <c r="A146" s="24" t="s">
        <v>611</v>
      </c>
      <c r="B146" s="9" t="s">
        <v>612</v>
      </c>
      <c r="C146" s="10">
        <f aca="true" t="shared" si="9" ref="C146:C152">IF(D146=0,(100-$E$146)/$E$148,D146)</f>
        <v>14.285714285714286</v>
      </c>
      <c r="D146" s="13"/>
      <c r="E146" s="45">
        <f>SUM(D146:D152)</f>
        <v>0</v>
      </c>
    </row>
    <row r="147" spans="1:5" ht="12.75">
      <c r="A147" s="26" t="s">
        <v>613</v>
      </c>
      <c r="B147" s="14" t="s">
        <v>614</v>
      </c>
      <c r="C147" s="10">
        <f t="shared" si="9"/>
        <v>14.285714285714286</v>
      </c>
      <c r="D147" s="13"/>
      <c r="E147" s="40" t="s">
        <v>9</v>
      </c>
    </row>
    <row r="148" spans="1:5" ht="12.75">
      <c r="A148" s="24" t="s">
        <v>615</v>
      </c>
      <c r="B148" s="9" t="s">
        <v>616</v>
      </c>
      <c r="C148" s="10">
        <f t="shared" si="9"/>
        <v>14.285714285714286</v>
      </c>
      <c r="D148" s="13"/>
      <c r="E148" s="41">
        <f>COUNTA(A146:A152)-COUNT(D146:D152)</f>
        <v>7</v>
      </c>
    </row>
    <row r="149" spans="1:5" ht="12.75">
      <c r="A149" s="26" t="s">
        <v>617</v>
      </c>
      <c r="B149" s="14" t="s">
        <v>618</v>
      </c>
      <c r="C149" s="10">
        <f t="shared" si="9"/>
        <v>14.285714285714286</v>
      </c>
      <c r="D149" s="13"/>
      <c r="E149" s="42" t="s">
        <v>14</v>
      </c>
    </row>
    <row r="150" spans="1:5" ht="12.75">
      <c r="A150" s="24" t="s">
        <v>619</v>
      </c>
      <c r="B150" s="9" t="s">
        <v>620</v>
      </c>
      <c r="C150" s="10">
        <f t="shared" si="9"/>
        <v>14.285714285714286</v>
      </c>
      <c r="D150" s="13"/>
      <c r="E150" s="46">
        <f>SUM(C146:C152)</f>
        <v>100.00000000000001</v>
      </c>
    </row>
    <row r="151" spans="1:5" ht="12.75">
      <c r="A151" s="26" t="s">
        <v>621</v>
      </c>
      <c r="B151" s="14" t="s">
        <v>622</v>
      </c>
      <c r="C151" s="10">
        <f t="shared" si="9"/>
        <v>14.285714285714286</v>
      </c>
      <c r="D151" s="13"/>
      <c r="E151" s="44"/>
    </row>
    <row r="152" spans="1:5" ht="12.75">
      <c r="A152" s="24" t="s">
        <v>623</v>
      </c>
      <c r="B152" s="9" t="s">
        <v>624</v>
      </c>
      <c r="C152" s="10">
        <f t="shared" si="9"/>
        <v>14.285714285714286</v>
      </c>
      <c r="D152" s="13"/>
      <c r="E152" s="44"/>
    </row>
    <row r="153" spans="2:5" ht="12.75">
      <c r="B153" s="21"/>
      <c r="C153" s="10"/>
      <c r="D153" s="13"/>
      <c r="E153" s="44"/>
    </row>
    <row r="154" spans="1:5" ht="12.75">
      <c r="A154" s="75" t="s">
        <v>625</v>
      </c>
      <c r="B154" s="36"/>
      <c r="C154" s="5" t="s">
        <v>2</v>
      </c>
      <c r="D154" s="6" t="s">
        <v>3</v>
      </c>
      <c r="E154" s="38" t="s">
        <v>4</v>
      </c>
    </row>
    <row r="155" spans="1:5" ht="12.75">
      <c r="A155" s="24" t="s">
        <v>192</v>
      </c>
      <c r="B155" s="9" t="s">
        <v>626</v>
      </c>
      <c r="C155" s="10">
        <f aca="true" t="shared" si="10" ref="C155:C165">IF(D155=0,(100-$E$155)/$E$157,D155)</f>
        <v>9.090909090909092</v>
      </c>
      <c r="D155" s="13"/>
      <c r="E155" s="45">
        <f>SUM(D155:D165)</f>
        <v>0</v>
      </c>
    </row>
    <row r="156" spans="1:5" ht="12.75">
      <c r="A156" s="26" t="s">
        <v>194</v>
      </c>
      <c r="B156" s="14" t="s">
        <v>627</v>
      </c>
      <c r="C156" s="10">
        <f t="shared" si="10"/>
        <v>9.090909090909092</v>
      </c>
      <c r="D156" s="13"/>
      <c r="E156" s="40" t="s">
        <v>9</v>
      </c>
    </row>
    <row r="157" spans="1:5" ht="12.75">
      <c r="A157" s="24" t="s">
        <v>196</v>
      </c>
      <c r="B157" s="9" t="s">
        <v>628</v>
      </c>
      <c r="C157" s="10">
        <f t="shared" si="10"/>
        <v>9.090909090909092</v>
      </c>
      <c r="D157" s="13"/>
      <c r="E157" s="41">
        <f>COUNTA(A155:A165)-COUNT(D155:D165)</f>
        <v>11</v>
      </c>
    </row>
    <row r="158" spans="1:5" ht="12.75">
      <c r="A158" s="26" t="s">
        <v>198</v>
      </c>
      <c r="B158" s="14" t="s">
        <v>629</v>
      </c>
      <c r="C158" s="10">
        <f t="shared" si="10"/>
        <v>9.090909090909092</v>
      </c>
      <c r="D158" s="13"/>
      <c r="E158" s="42" t="s">
        <v>14</v>
      </c>
    </row>
    <row r="159" spans="1:5" ht="12.75">
      <c r="A159" s="24" t="s">
        <v>200</v>
      </c>
      <c r="B159" s="9" t="s">
        <v>630</v>
      </c>
      <c r="C159" s="10">
        <f t="shared" si="10"/>
        <v>9.090909090909092</v>
      </c>
      <c r="D159" s="13"/>
      <c r="E159" s="46">
        <f>SUM(C155:C165)</f>
        <v>100.00000000000001</v>
      </c>
    </row>
    <row r="160" spans="1:5" ht="12.75">
      <c r="A160" s="26" t="s">
        <v>202</v>
      </c>
      <c r="B160" s="14" t="s">
        <v>631</v>
      </c>
      <c r="C160" s="10">
        <f t="shared" si="10"/>
        <v>9.090909090909092</v>
      </c>
      <c r="D160" s="13"/>
      <c r="E160" s="44"/>
    </row>
    <row r="161" spans="1:5" ht="12.75">
      <c r="A161" s="24" t="s">
        <v>204</v>
      </c>
      <c r="B161" s="9" t="s">
        <v>632</v>
      </c>
      <c r="C161" s="10">
        <f t="shared" si="10"/>
        <v>9.090909090909092</v>
      </c>
      <c r="D161" s="13"/>
      <c r="E161" s="44"/>
    </row>
    <row r="162" spans="1:5" ht="12.75">
      <c r="A162" s="26" t="s">
        <v>206</v>
      </c>
      <c r="B162" s="14" t="s">
        <v>633</v>
      </c>
      <c r="C162" s="10">
        <f t="shared" si="10"/>
        <v>9.090909090909092</v>
      </c>
      <c r="D162" s="13"/>
      <c r="E162" s="44"/>
    </row>
    <row r="163" spans="1:5" ht="12.75">
      <c r="A163" s="24" t="s">
        <v>208</v>
      </c>
      <c r="B163" s="9" t="s">
        <v>634</v>
      </c>
      <c r="C163" s="10">
        <f t="shared" si="10"/>
        <v>9.090909090909092</v>
      </c>
      <c r="D163" s="11"/>
      <c r="E163" s="11"/>
    </row>
    <row r="164" spans="1:5" ht="12.75">
      <c r="A164" s="26" t="s">
        <v>210</v>
      </c>
      <c r="B164" s="14" t="s">
        <v>635</v>
      </c>
      <c r="C164" s="10">
        <f t="shared" si="10"/>
        <v>9.090909090909092</v>
      </c>
      <c r="D164" s="11"/>
      <c r="E164" s="11"/>
    </row>
    <row r="165" spans="1:5" ht="12.75">
      <c r="A165" s="24" t="s">
        <v>249</v>
      </c>
      <c r="B165" s="9" t="s">
        <v>636</v>
      </c>
      <c r="C165" s="10">
        <f t="shared" si="10"/>
        <v>9.090909090909092</v>
      </c>
      <c r="D165" s="11"/>
      <c r="E165" s="11"/>
    </row>
    <row r="166" spans="2:5" ht="12.75">
      <c r="B166" s="21"/>
      <c r="C166" s="49"/>
      <c r="D166" s="47"/>
      <c r="E166" s="47"/>
    </row>
    <row r="167" spans="1:5" ht="12.75">
      <c r="A167" s="76" t="s">
        <v>212</v>
      </c>
      <c r="B167" s="37"/>
      <c r="C167" s="5" t="s">
        <v>2</v>
      </c>
      <c r="D167" s="6" t="s">
        <v>3</v>
      </c>
      <c r="E167" s="38" t="s">
        <v>4</v>
      </c>
    </row>
    <row r="168" spans="1:5" ht="12.75">
      <c r="A168" s="24" t="s">
        <v>213</v>
      </c>
      <c r="B168" s="9" t="s">
        <v>596</v>
      </c>
      <c r="C168" s="10">
        <f aca="true" t="shared" si="11" ref="C168:C179">IF(D168=0,(100-$E$168)/$E$170,D168)</f>
        <v>8.333333333333334</v>
      </c>
      <c r="D168" s="13"/>
      <c r="E168" s="45">
        <f>SUM(D168:D179)</f>
        <v>0</v>
      </c>
    </row>
    <row r="169" spans="1:5" ht="12.75">
      <c r="A169" s="26" t="s">
        <v>215</v>
      </c>
      <c r="B169" s="14" t="s">
        <v>597</v>
      </c>
      <c r="C169" s="10">
        <f t="shared" si="11"/>
        <v>8.333333333333334</v>
      </c>
      <c r="D169" s="13"/>
      <c r="E169" s="40" t="s">
        <v>9</v>
      </c>
    </row>
    <row r="170" spans="1:5" ht="12.75">
      <c r="A170" s="24" t="s">
        <v>217</v>
      </c>
      <c r="B170" s="9" t="s">
        <v>598</v>
      </c>
      <c r="C170" s="10">
        <f t="shared" si="11"/>
        <v>8.333333333333334</v>
      </c>
      <c r="D170" s="13"/>
      <c r="E170" s="41">
        <f>COUNTA(A168:A179)-COUNT(D168:D179)</f>
        <v>12</v>
      </c>
    </row>
    <row r="171" spans="1:5" ht="12.75">
      <c r="A171" s="26" t="s">
        <v>219</v>
      </c>
      <c r="B171" s="14" t="s">
        <v>599</v>
      </c>
      <c r="C171" s="10">
        <f t="shared" si="11"/>
        <v>8.333333333333334</v>
      </c>
      <c r="D171" s="13"/>
      <c r="E171" s="42" t="s">
        <v>14</v>
      </c>
    </row>
    <row r="172" spans="1:5" ht="12.75">
      <c r="A172" s="24" t="s">
        <v>221</v>
      </c>
      <c r="B172" s="9" t="s">
        <v>600</v>
      </c>
      <c r="C172" s="10">
        <f t="shared" si="11"/>
        <v>8.333333333333334</v>
      </c>
      <c r="D172" s="13"/>
      <c r="E172" s="46">
        <f>SUM(C168:C179)</f>
        <v>99.99999999999999</v>
      </c>
    </row>
    <row r="173" spans="1:5" ht="12.75">
      <c r="A173" s="26" t="s">
        <v>223</v>
      </c>
      <c r="B173" s="14" t="s">
        <v>601</v>
      </c>
      <c r="C173" s="10">
        <f t="shared" si="11"/>
        <v>8.333333333333334</v>
      </c>
      <c r="D173" s="13"/>
      <c r="E173" s="44"/>
    </row>
    <row r="174" spans="1:5" ht="12.75">
      <c r="A174" s="24" t="s">
        <v>225</v>
      </c>
      <c r="B174" s="9" t="s">
        <v>602</v>
      </c>
      <c r="C174" s="10">
        <f t="shared" si="11"/>
        <v>8.333333333333334</v>
      </c>
      <c r="D174" s="13"/>
      <c r="E174" s="44"/>
    </row>
    <row r="175" spans="1:5" ht="12.75">
      <c r="A175" s="26" t="s">
        <v>227</v>
      </c>
      <c r="B175" s="14" t="s">
        <v>603</v>
      </c>
      <c r="C175" s="10">
        <f t="shared" si="11"/>
        <v>8.333333333333334</v>
      </c>
      <c r="D175" s="13"/>
      <c r="E175" s="44"/>
    </row>
    <row r="176" spans="1:5" ht="12.75">
      <c r="A176" s="24" t="s">
        <v>229</v>
      </c>
      <c r="B176" s="9" t="s">
        <v>604</v>
      </c>
      <c r="C176" s="10">
        <f t="shared" si="11"/>
        <v>8.333333333333334</v>
      </c>
      <c r="D176" s="11"/>
      <c r="E176" s="11"/>
    </row>
    <row r="177" spans="1:5" ht="12.75">
      <c r="A177" s="26" t="s">
        <v>231</v>
      </c>
      <c r="B177" s="14" t="s">
        <v>605</v>
      </c>
      <c r="C177" s="10">
        <f t="shared" si="11"/>
        <v>8.333333333333334</v>
      </c>
      <c r="D177" s="11"/>
      <c r="E177" s="11"/>
    </row>
    <row r="178" spans="1:5" ht="12.75">
      <c r="A178" s="24" t="s">
        <v>233</v>
      </c>
      <c r="B178" s="9" t="s">
        <v>606</v>
      </c>
      <c r="C178" s="10">
        <f t="shared" si="11"/>
        <v>8.333333333333334</v>
      </c>
      <c r="D178" s="11"/>
      <c r="E178" s="11"/>
    </row>
    <row r="179" spans="1:5" ht="12.75">
      <c r="A179" s="26" t="s">
        <v>235</v>
      </c>
      <c r="B179" s="14" t="s">
        <v>607</v>
      </c>
      <c r="C179" s="10">
        <f t="shared" si="11"/>
        <v>8.333333333333334</v>
      </c>
      <c r="D179" s="11"/>
      <c r="E179" s="11"/>
    </row>
    <row r="180" spans="2:5" ht="12.75">
      <c r="B180" s="21"/>
      <c r="C180" s="49"/>
      <c r="D180" s="47"/>
      <c r="E180" s="47"/>
    </row>
  </sheetData>
  <sheetProtection selectLockedCells="1" selectUnlockedCells="1"/>
  <mergeCells count="2">
    <mergeCell ref="A1:E1"/>
    <mergeCell ref="A2:B2"/>
  </mergeCells>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