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4a\AC\Temp\"/>
    </mc:Choice>
  </mc:AlternateContent>
  <xr:revisionPtr revIDLastSave="2053" documentId="13_ncr:1_{ACCF5AD3-1562-4D0F-9678-3D2481815C4F}" xr6:coauthVersionLast="45" xr6:coauthVersionMax="45" xr10:uidLastSave="{E60AE6E1-9391-44EF-9A8B-EA66266F4296}"/>
  <bookViews>
    <workbookView xWindow="-120" yWindow="-120" windowWidth="20730" windowHeight="11310" firstSheet="10" activeTab="4" xr2:uid="{00000000-000D-0000-FFFF-FFFF00000000}"/>
  </bookViews>
  <sheets>
    <sheet name="C. ENTORNO" sheetId="23" r:id="rId1"/>
    <sheet name="CMYAP" sheetId="24" r:id="rId2"/>
    <sheet name="CC SOC" sheetId="27" r:id="rId3"/>
    <sheet name="CC NAT." sheetId="26" r:id="rId4"/>
    <sheet name="LCYR" sheetId="1" r:id="rId5"/>
    <sheet name="MATEMÁTICAS" sheetId="25" r:id="rId6"/>
    <sheet name="V. S. C." sheetId="30" r:id="rId7"/>
    <sheet name="RELIGIÓN" sheetId="36" r:id="rId8"/>
    <sheet name="LENGUA" sheetId="17" r:id="rId9"/>
    <sheet name="Hoja1" sheetId="37" r:id="rId10"/>
    <sheet name="E. ARTÍSTICA" sheetId="31" r:id="rId11"/>
    <sheet name="INGLÉS" sheetId="28" r:id="rId12"/>
    <sheet name="FRANCÉS" sheetId="35" r:id="rId13"/>
    <sheet name="E. FÍSICA" sheetId="29" r:id="rId14"/>
    <sheet name="CIUDADANÍA" sheetId="32" r:id="rId15"/>
    <sheet name="C. DIGITAL" sheetId="33" r:id="rId16"/>
    <sheet name="PARA PAPEL" sheetId="34" r:id="rId17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6" l="1"/>
  <c r="I5" i="36"/>
  <c r="M5" i="36"/>
  <c r="Q5" i="36"/>
  <c r="U5" i="36"/>
  <c r="Y5" i="36"/>
  <c r="E6" i="36"/>
  <c r="I6" i="36"/>
  <c r="M6" i="36"/>
  <c r="Q6" i="36"/>
  <c r="U6" i="36"/>
  <c r="Y6" i="36"/>
  <c r="E7" i="36"/>
  <c r="I7" i="36"/>
  <c r="M7" i="36"/>
  <c r="Q7" i="36"/>
  <c r="U7" i="36"/>
  <c r="Y7" i="36"/>
  <c r="E8" i="36"/>
  <c r="I8" i="36"/>
  <c r="M8" i="36"/>
  <c r="Q8" i="36"/>
  <c r="U8" i="36"/>
  <c r="Y8" i="36"/>
  <c r="E9" i="36"/>
  <c r="I9" i="36"/>
  <c r="M9" i="36"/>
  <c r="Q9" i="36"/>
  <c r="U9" i="36"/>
  <c r="Y9" i="36"/>
  <c r="C10" i="36"/>
  <c r="D10" i="36"/>
  <c r="G10" i="36"/>
  <c r="H10" i="36"/>
  <c r="K10" i="36"/>
  <c r="L10" i="36"/>
  <c r="O10" i="36"/>
  <c r="P10" i="36"/>
  <c r="S10" i="36"/>
  <c r="T10" i="36"/>
  <c r="W10" i="36"/>
  <c r="X10" i="36"/>
  <c r="E6" i="17" l="1"/>
  <c r="E7" i="17"/>
  <c r="E8" i="17"/>
  <c r="E9" i="17"/>
  <c r="E10" i="17"/>
  <c r="E5" i="17"/>
  <c r="D8" i="32"/>
  <c r="Q9" i="35"/>
  <c r="Z10" i="26"/>
  <c r="U10" i="26"/>
  <c r="Q10" i="26"/>
  <c r="L10" i="26"/>
  <c r="H10" i="26"/>
  <c r="D10" i="26"/>
  <c r="X10" i="27"/>
  <c r="T10" i="27"/>
  <c r="P10" i="27"/>
  <c r="L10" i="27"/>
  <c r="H10" i="27"/>
  <c r="D10" i="27"/>
  <c r="X11" i="17"/>
  <c r="T11" i="17"/>
  <c r="P11" i="17"/>
  <c r="L11" i="17"/>
  <c r="H11" i="17"/>
  <c r="D11" i="17"/>
  <c r="D9" i="33"/>
  <c r="AA13" i="31"/>
  <c r="V13" i="31"/>
  <c r="R13" i="31"/>
  <c r="M13" i="31"/>
  <c r="I13" i="31"/>
  <c r="D13" i="31"/>
  <c r="V9" i="29"/>
  <c r="R9" i="29"/>
  <c r="O9" i="29"/>
  <c r="K9" i="29"/>
  <c r="H9" i="29"/>
  <c r="D9" i="29"/>
  <c r="X9" i="30"/>
  <c r="T9" i="30"/>
  <c r="P9" i="30"/>
  <c r="L9" i="30"/>
  <c r="H9" i="30"/>
  <c r="D9" i="30"/>
  <c r="P10" i="35"/>
  <c r="L10" i="35"/>
  <c r="H10" i="35"/>
  <c r="D10" i="35"/>
  <c r="X10" i="28"/>
  <c r="T10" i="28"/>
  <c r="P10" i="28"/>
  <c r="L10" i="28"/>
  <c r="H10" i="28"/>
  <c r="D10" i="28"/>
  <c r="Y13" i="31"/>
  <c r="U13" i="31"/>
  <c r="P13" i="31"/>
  <c r="L13" i="31"/>
  <c r="G13" i="31"/>
  <c r="C13" i="31"/>
  <c r="C9" i="33"/>
  <c r="C8" i="32"/>
  <c r="U9" i="29"/>
  <c r="Q9" i="29"/>
  <c r="N9" i="29"/>
  <c r="J9" i="29"/>
  <c r="G9" i="29"/>
  <c r="C9" i="29"/>
  <c r="W9" i="30"/>
  <c r="S9" i="30"/>
  <c r="O9" i="30"/>
  <c r="K9" i="30"/>
  <c r="G9" i="30"/>
  <c r="C9" i="30"/>
  <c r="Y10" i="26"/>
  <c r="T10" i="26"/>
  <c r="P10" i="26"/>
  <c r="K10" i="26"/>
  <c r="G10" i="26"/>
  <c r="C10" i="26"/>
  <c r="M9" i="35"/>
  <c r="I9" i="35"/>
  <c r="E9" i="35"/>
  <c r="O10" i="35"/>
  <c r="K10" i="35"/>
  <c r="G10" i="35"/>
  <c r="C10" i="35"/>
  <c r="W10" i="27"/>
  <c r="S10" i="27"/>
  <c r="O10" i="27"/>
  <c r="K10" i="27"/>
  <c r="G10" i="27"/>
  <c r="C10" i="27"/>
  <c r="W11" i="17"/>
  <c r="S11" i="17"/>
  <c r="O11" i="17"/>
  <c r="K11" i="17"/>
  <c r="G11" i="17"/>
  <c r="C11" i="17"/>
  <c r="E8" i="33"/>
  <c r="W10" i="28"/>
  <c r="S10" i="28"/>
  <c r="O10" i="28"/>
  <c r="K10" i="28"/>
  <c r="G10" i="28"/>
  <c r="C10" i="28"/>
  <c r="E9" i="28"/>
  <c r="I9" i="28"/>
  <c r="M9" i="28"/>
  <c r="Q9" i="28"/>
  <c r="U9" i="28"/>
  <c r="Y9" i="28"/>
  <c r="AA9" i="26"/>
  <c r="V9" i="26"/>
  <c r="R9" i="26"/>
  <c r="M9" i="26"/>
  <c r="I9" i="26"/>
  <c r="E9" i="26"/>
  <c r="AB10" i="31"/>
  <c r="W10" i="31"/>
  <c r="S10" i="31"/>
  <c r="N10" i="31"/>
  <c r="J10" i="31"/>
  <c r="E10" i="31"/>
  <c r="AB8" i="31"/>
  <c r="W8" i="31"/>
  <c r="S8" i="31"/>
  <c r="N8" i="31"/>
  <c r="J8" i="31"/>
  <c r="E8" i="31"/>
  <c r="Y8" i="30"/>
  <c r="U8" i="30"/>
  <c r="Q8" i="30"/>
  <c r="M8" i="30"/>
  <c r="I8" i="30"/>
  <c r="E8" i="30"/>
  <c r="I10" i="23"/>
  <c r="F10" i="23"/>
  <c r="C10" i="23"/>
  <c r="H9" i="23"/>
  <c r="E9" i="23"/>
  <c r="Q8" i="35"/>
  <c r="M8" i="35"/>
  <c r="I8" i="35"/>
  <c r="E8" i="35"/>
  <c r="Q7" i="35"/>
  <c r="M7" i="35"/>
  <c r="I7" i="35"/>
  <c r="E7" i="35"/>
  <c r="Q6" i="35"/>
  <c r="M6" i="35"/>
  <c r="I6" i="35"/>
  <c r="E6" i="35"/>
  <c r="Q5" i="35"/>
  <c r="M5" i="35"/>
  <c r="I5" i="35"/>
  <c r="E5" i="35"/>
  <c r="U6" i="30"/>
  <c r="U7" i="30"/>
  <c r="U5" i="30"/>
  <c r="Y12" i="25"/>
  <c r="F12" i="25"/>
  <c r="M12" i="25"/>
  <c r="K9" i="23"/>
  <c r="K10" i="1"/>
  <c r="K8" i="1"/>
  <c r="H10" i="1"/>
  <c r="H8" i="1"/>
  <c r="E10" i="1"/>
  <c r="E8" i="1"/>
  <c r="K7" i="23"/>
  <c r="H7" i="23"/>
  <c r="E7" i="23"/>
  <c r="K5" i="24"/>
  <c r="E5" i="24"/>
  <c r="E6" i="24"/>
  <c r="H5" i="24"/>
  <c r="E9" i="1"/>
  <c r="H9" i="1"/>
  <c r="K9" i="1"/>
  <c r="AB12" i="31"/>
  <c r="W12" i="31"/>
  <c r="S11" i="31"/>
  <c r="N12" i="31"/>
  <c r="J12" i="31"/>
  <c r="E12" i="31"/>
  <c r="E5" i="27"/>
  <c r="E6" i="27"/>
  <c r="E7" i="27"/>
  <c r="E8" i="27"/>
  <c r="E9" i="27"/>
  <c r="I5" i="27"/>
  <c r="I6" i="27"/>
  <c r="I7" i="27"/>
  <c r="I8" i="27"/>
  <c r="I9" i="27"/>
  <c r="M5" i="27"/>
  <c r="M6" i="27"/>
  <c r="M8" i="27"/>
  <c r="M7" i="27"/>
  <c r="M9" i="27"/>
  <c r="Q5" i="27"/>
  <c r="Q6" i="27"/>
  <c r="Q8" i="27"/>
  <c r="Q7" i="27"/>
  <c r="Q9" i="27"/>
  <c r="U5" i="27"/>
  <c r="U6" i="27"/>
  <c r="U8" i="27"/>
  <c r="U7" i="27"/>
  <c r="U9" i="27"/>
  <c r="Y5" i="27"/>
  <c r="Y6" i="27"/>
  <c r="Y7" i="27"/>
  <c r="Y8" i="27"/>
  <c r="Y9" i="27"/>
  <c r="E5" i="26"/>
  <c r="E6" i="26"/>
  <c r="E7" i="26"/>
  <c r="I5" i="26"/>
  <c r="I6" i="26"/>
  <c r="I7" i="26"/>
  <c r="M5" i="26"/>
  <c r="M6" i="26"/>
  <c r="M7" i="26"/>
  <c r="R5" i="26"/>
  <c r="R6" i="26"/>
  <c r="R7" i="26"/>
  <c r="V5" i="26"/>
  <c r="V6" i="26"/>
  <c r="V7" i="26"/>
  <c r="V8" i="26"/>
  <c r="AA5" i="26"/>
  <c r="AA6" i="26"/>
  <c r="AA7" i="26"/>
  <c r="AA8" i="26"/>
  <c r="Y10" i="17"/>
  <c r="U10" i="17"/>
  <c r="Q10" i="17"/>
  <c r="M10" i="17"/>
  <c r="I10" i="17"/>
  <c r="W6" i="29"/>
  <c r="W7" i="29"/>
  <c r="W8" i="29"/>
  <c r="S6" i="29"/>
  <c r="S7" i="29"/>
  <c r="S8" i="29"/>
  <c r="P6" i="29"/>
  <c r="P7" i="29"/>
  <c r="P8" i="29"/>
  <c r="W5" i="29"/>
  <c r="S5" i="29"/>
  <c r="P5" i="29"/>
  <c r="L6" i="29"/>
  <c r="L7" i="29"/>
  <c r="L8" i="29"/>
  <c r="L5" i="29"/>
  <c r="I6" i="29"/>
  <c r="I7" i="29"/>
  <c r="I8" i="29"/>
  <c r="I5" i="29"/>
  <c r="E6" i="29"/>
  <c r="E7" i="29"/>
  <c r="E8" i="29"/>
  <c r="E5" i="29"/>
  <c r="D12" i="25"/>
  <c r="H12" i="25"/>
  <c r="I12" i="25"/>
  <c r="L12" i="25"/>
  <c r="O12" i="25"/>
  <c r="R12" i="25"/>
  <c r="T12" i="25"/>
  <c r="W12" i="25"/>
  <c r="Z12" i="25"/>
  <c r="AC12" i="25"/>
  <c r="AE12" i="25"/>
  <c r="C12" i="25"/>
  <c r="AA11" i="25"/>
  <c r="E5" i="25"/>
  <c r="J6" i="25"/>
  <c r="AF10" i="25"/>
  <c r="AF11" i="25"/>
  <c r="AA10" i="25"/>
  <c r="U11" i="25"/>
  <c r="U10" i="25"/>
  <c r="P11" i="25"/>
  <c r="P10" i="25"/>
  <c r="J11" i="25"/>
  <c r="J10" i="25"/>
  <c r="E11" i="25"/>
  <c r="E10" i="25"/>
  <c r="E7" i="33"/>
  <c r="E6" i="33"/>
  <c r="E5" i="33"/>
  <c r="E7" i="32"/>
  <c r="E6" i="32"/>
  <c r="E5" i="32"/>
  <c r="AB11" i="31"/>
  <c r="W11" i="31"/>
  <c r="S12" i="31"/>
  <c r="N11" i="31"/>
  <c r="J11" i="31"/>
  <c r="E11" i="31"/>
  <c r="AB9" i="31"/>
  <c r="W9" i="31"/>
  <c r="S9" i="31"/>
  <c r="N9" i="31"/>
  <c r="J9" i="31"/>
  <c r="E9" i="31"/>
  <c r="AB7" i="31"/>
  <c r="W7" i="31"/>
  <c r="S7" i="31"/>
  <c r="N7" i="31"/>
  <c r="J7" i="31"/>
  <c r="E7" i="31"/>
  <c r="AB6" i="31"/>
  <c r="W6" i="31"/>
  <c r="S6" i="31"/>
  <c r="N6" i="31"/>
  <c r="J6" i="31"/>
  <c r="E6" i="31"/>
  <c r="AB5" i="31"/>
  <c r="W5" i="31"/>
  <c r="S5" i="31"/>
  <c r="N5" i="31"/>
  <c r="J5" i="31"/>
  <c r="E5" i="31"/>
  <c r="Y7" i="30"/>
  <c r="Q7" i="30"/>
  <c r="M7" i="30"/>
  <c r="I7" i="30"/>
  <c r="E7" i="30"/>
  <c r="Y6" i="30"/>
  <c r="Q6" i="30"/>
  <c r="M6" i="30"/>
  <c r="I6" i="30"/>
  <c r="E6" i="30"/>
  <c r="Y5" i="30"/>
  <c r="Q5" i="30"/>
  <c r="M5" i="30"/>
  <c r="I5" i="30"/>
  <c r="E5" i="30"/>
  <c r="Y8" i="28"/>
  <c r="U8" i="28"/>
  <c r="Q8" i="28"/>
  <c r="M8" i="28"/>
  <c r="I8" i="28"/>
  <c r="E8" i="28"/>
  <c r="Y7" i="28"/>
  <c r="U7" i="28"/>
  <c r="Q7" i="28"/>
  <c r="M7" i="28"/>
  <c r="I7" i="28"/>
  <c r="E7" i="28"/>
  <c r="Y6" i="28"/>
  <c r="U6" i="28"/>
  <c r="Q6" i="28"/>
  <c r="M6" i="28"/>
  <c r="I6" i="28"/>
  <c r="E6" i="28"/>
  <c r="Y5" i="28"/>
  <c r="U5" i="28"/>
  <c r="Q5" i="28"/>
  <c r="M5" i="28"/>
  <c r="I5" i="28"/>
  <c r="E5" i="28"/>
  <c r="R8" i="26"/>
  <c r="M8" i="26"/>
  <c r="I8" i="26"/>
  <c r="E8" i="26"/>
  <c r="AF9" i="25"/>
  <c r="AA9" i="25"/>
  <c r="U9" i="25"/>
  <c r="P9" i="25"/>
  <c r="J9" i="25"/>
  <c r="E9" i="25"/>
  <c r="AF8" i="25"/>
  <c r="AA8" i="25"/>
  <c r="U8" i="25"/>
  <c r="P8" i="25"/>
  <c r="J8" i="25"/>
  <c r="E8" i="25"/>
  <c r="AF7" i="25"/>
  <c r="AA7" i="25"/>
  <c r="U7" i="25"/>
  <c r="P7" i="25"/>
  <c r="J7" i="25"/>
  <c r="E7" i="25"/>
  <c r="AF6" i="25"/>
  <c r="AA6" i="25"/>
  <c r="U6" i="25"/>
  <c r="P6" i="25"/>
  <c r="E6" i="25"/>
  <c r="AF5" i="25"/>
  <c r="AA5" i="25"/>
  <c r="U5" i="25"/>
  <c r="P5" i="25"/>
  <c r="J5" i="25"/>
  <c r="K8" i="24"/>
  <c r="H8" i="24"/>
  <c r="E8" i="24"/>
  <c r="K7" i="24"/>
  <c r="H7" i="24"/>
  <c r="E7" i="24"/>
  <c r="K6" i="24"/>
  <c r="H6" i="24"/>
  <c r="K8" i="23"/>
  <c r="H8" i="23"/>
  <c r="E8" i="23"/>
  <c r="K6" i="23"/>
  <c r="H6" i="23"/>
  <c r="E6" i="23"/>
  <c r="K5" i="23"/>
  <c r="H5" i="23"/>
  <c r="E5" i="23"/>
  <c r="Y9" i="17"/>
  <c r="U9" i="17"/>
  <c r="Q9" i="17"/>
  <c r="M9" i="17"/>
  <c r="I9" i="17"/>
  <c r="Y8" i="17"/>
  <c r="U8" i="17"/>
  <c r="Q8" i="17"/>
  <c r="M8" i="17"/>
  <c r="I8" i="17"/>
  <c r="Y7" i="17"/>
  <c r="U7" i="17"/>
  <c r="Q7" i="17"/>
  <c r="M7" i="17"/>
  <c r="I7" i="17"/>
  <c r="Y6" i="17"/>
  <c r="U6" i="17"/>
  <c r="Q6" i="17"/>
  <c r="M6" i="17"/>
  <c r="I6" i="17"/>
  <c r="Y5" i="17"/>
  <c r="U5" i="17"/>
  <c r="Q5" i="17"/>
  <c r="M5" i="17"/>
  <c r="I5" i="17"/>
  <c r="K7" i="1"/>
  <c r="K6" i="1"/>
  <c r="K5" i="1"/>
  <c r="H7" i="1"/>
  <c r="H6" i="1"/>
  <c r="H5" i="1"/>
  <c r="E6" i="1"/>
  <c r="E7" i="1"/>
  <c r="E5" i="1"/>
</calcChain>
</file>

<file path=xl/sharedStrings.xml><?xml version="1.0" encoding="utf-8"?>
<sst xmlns="http://schemas.openxmlformats.org/spreadsheetml/2006/main" count="775" uniqueCount="282">
  <si>
    <t>E. INFANTIL</t>
  </si>
  <si>
    <t>3 AÑOS</t>
  </si>
  <si>
    <t>4 AÑOS</t>
  </si>
  <si>
    <t>5 AÑOS</t>
  </si>
  <si>
    <t>Bloques</t>
  </si>
  <si>
    <t>%</t>
  </si>
  <si>
    <t>nº Ind.</t>
  </si>
  <si>
    <t>% por Ind.</t>
  </si>
  <si>
    <t>Indicadores</t>
  </si>
  <si>
    <t>PRIMER CICLO</t>
  </si>
  <si>
    <t>SEGUNDO CICLO</t>
  </si>
  <si>
    <t>TERCER CICLO</t>
  </si>
  <si>
    <t>1º E. PRIMARIA</t>
  </si>
  <si>
    <t>2º E. PRIMARIA</t>
  </si>
  <si>
    <t>3º E. PRIMARIA</t>
  </si>
  <si>
    <t>4º E. PRIMARIA</t>
  </si>
  <si>
    <t>5º E. PRIMARIA</t>
  </si>
  <si>
    <t>6º E. PRIMARIA</t>
  </si>
  <si>
    <t>CC SOCIALES</t>
  </si>
  <si>
    <t>RELACIÓN IND</t>
  </si>
  <si>
    <t>DESTREZAS COMUNICATIVAS</t>
  </si>
  <si>
    <t>CSO2.2.</t>
  </si>
  <si>
    <t>CSO1.2. / CSO2.2</t>
  </si>
  <si>
    <t>CSO1.2. / CSO2.1.</t>
  </si>
  <si>
    <t>AUTONOMIA PERSONAL Y TRABAJO COOPERATIVO</t>
  </si>
  <si>
    <t>cs.1.3.2. / cso8.1.</t>
  </si>
  <si>
    <t>CSO9.1</t>
  </si>
  <si>
    <t>CSO2.2. / CSO3.2. / CSO3.3. / CSO10.1. / CSO13.2.</t>
  </si>
  <si>
    <t>DESTREZAS INVESTIGATIVAS</t>
  </si>
  <si>
    <t>CSO1.1</t>
  </si>
  <si>
    <t xml:space="preserve">cso1.1
</t>
  </si>
  <si>
    <t>DESTREZAS ESPECÍFICAS DEL ÁREA</t>
  </si>
  <si>
    <t>CSO2.2 / cso4.1./ cso5.1. / cso 5.2. / cso6.1. / cso7.1. / cso9.1. / CSO.9.2 / CSO10.1 / CSO10.2</t>
  </si>
  <si>
    <t>CSO4.1. / CSO4.2. / CSO5.1. / CSO5.2. / CSO6.1. / CSO6.2. / CSO7.1. / CSO7.2. / CSO8.1. / CSO10.1. / CSO11.1. / CSO11.2. / CSO12.1. / CSO 12.2.</t>
  </si>
  <si>
    <t xml:space="preserve">CSO4.1. / CSO4.2. / CSO4.3. / CSO5.1. / CSO5.2. / CSO5.3. / CSO6.1. / CSO6.2. / CSO6.3. / CSO7.1. / CSO7.2. / CSO8.1. / CSO8.2. / CSO9.1. / CSO10.2. / CSO11.1. / CSO12.1. / CSO12.2. / CSO12.3. / CSO13.1._x000D_
</t>
  </si>
  <si>
    <t>ACTITUD</t>
  </si>
  <si>
    <t>CS.1.3.1.</t>
  </si>
  <si>
    <t>cso3.1</t>
  </si>
  <si>
    <t>CSO3.1.</t>
  </si>
  <si>
    <t>TOTAL</t>
  </si>
  <si>
    <t>CC. NAT</t>
  </si>
  <si>
    <t>RELACIÓN INDICADORES</t>
  </si>
  <si>
    <t>Valor Séneca</t>
  </si>
  <si>
    <t>6.3 / 6.4 / 8.3</t>
  </si>
  <si>
    <t xml:space="preserve">6.3 / 8.3 </t>
  </si>
  <si>
    <t>5.1 / 7.1</t>
  </si>
  <si>
    <t>5.1 / 6. 3 / 7.1 / 10.2</t>
  </si>
  <si>
    <t xml:space="preserve">5.1 / 7.1 / 8.2 / 9.2 </t>
  </si>
  <si>
    <t>5.1 / 7.1 / 8.2 / 9.2</t>
  </si>
  <si>
    <t>AUTONOMÍA PERSONAL Y TRABAJO COOPERATIVO</t>
  </si>
  <si>
    <t xml:space="preserve">1.2 /1.3 / 2.4 / 9.2 </t>
  </si>
  <si>
    <t>1.2 / 1.3 / 2.4 / 9.2</t>
  </si>
  <si>
    <t>1.3 / 2.3 / 6. 3 / 7.2</t>
  </si>
  <si>
    <t>1.3 / 2.3 / 7.2</t>
  </si>
  <si>
    <t>1.2</t>
  </si>
  <si>
    <t>1.1 / 4.1 / 6.2 / 7.1 / 8.4</t>
  </si>
  <si>
    <t>1.1 / 6.4 / 7.1 / 8.4</t>
  </si>
  <si>
    <t>1.1 / 1.2  / 4.2 / 5.2 / 5.4</t>
  </si>
  <si>
    <t>1.1 / 1.2 / 5.2 / 6.1 / 6.2 / 9.1 / 9.2</t>
  </si>
  <si>
    <t>1.1 / 5.2 / 5.4 / 9.1</t>
  </si>
  <si>
    <t xml:space="preserve"> 2.1/ .2.2 /3.1 /3.2/ 4.2/ 5.1 5.2 /5.3 /6.1 /7.2 /8.1 /8.2/ 9.1 </t>
  </si>
  <si>
    <t>2.1 / 2.2 / 3.1 / 3.2 / 4.1 / 4.2 5.1 / 5.2 / 5.3 / 6.1 / 6.2 / 7.2 / 8.1 / 8.2 / 9.1</t>
  </si>
  <si>
    <t>2.1 / 2.2 / 3.1 / 3.2 / 3.3  4.1 / 5.1 / 5.3 / 6.1 / 8.1/ 8.2 / 8.3 / 9.1 / 9.2 / 10.1 / 10.2</t>
  </si>
  <si>
    <t>2.1 / 2.2 / 3.1 / 3.2 / 3.3 / 4.1 /4.2 / 5.3 / 5.4  / 8.1 / 8.2 / 8.3 / 10.1</t>
  </si>
  <si>
    <t>2.1 / 2.2 / 2.3 / 2.4 / 3.1 / 3.2 / 3.3 / 4.1 / 4.2 / 4.3 / 5.3 / 6.1 / 6.2  / 7.2 / 8.1</t>
  </si>
  <si>
    <t>2.3</t>
  </si>
  <si>
    <t xml:space="preserve">2.4 / 4.3 </t>
  </si>
  <si>
    <t>2.4 / 4.3</t>
  </si>
  <si>
    <t>2.5</t>
  </si>
  <si>
    <t>MATEMÁTICAS</t>
  </si>
  <si>
    <t>Para Séneca</t>
  </si>
  <si>
    <t>Resolucion de problemas</t>
  </si>
  <si>
    <t>1.1-1.2-1.3-2.1-2.2-2.3-7.1-7.2</t>
  </si>
  <si>
    <t>1.1-1.2-1.3-2.1-2.2-2.3-2.4-7.1-7.2-7.3</t>
  </si>
  <si>
    <t>1.1-1.2-1.3-2.1-2.2-6.5-8.1</t>
  </si>
  <si>
    <t>Numeración</t>
  </si>
  <si>
    <t>4.1-4.2-4.3-4.4</t>
  </si>
  <si>
    <t>4.1-4.2-4.3-4.4-4.5-4.6</t>
  </si>
  <si>
    <t>Cálculo</t>
  </si>
  <si>
    <t>5.1-5.2-5.3</t>
  </si>
  <si>
    <t>5.1-5.2-5.3-5.4-5.5-5.6-5.7-5.8-5.9-12.1-12.2</t>
  </si>
  <si>
    <t>5.1-5.2-5.3-5.4-5.5-6.1-6.2-6.3-6.4-13.1-13.2</t>
  </si>
  <si>
    <t>Medidas</t>
  </si>
  <si>
    <t>6.1-6.2-6.3-8.1-8.2-9.1-9.2</t>
  </si>
  <si>
    <t>6.1-6.2-6.3-8.1-8.2-9.2</t>
  </si>
  <si>
    <t>6.1-6.2-6.3-8.1-8.2-9.1</t>
  </si>
  <si>
    <t>7.1-7.2</t>
  </si>
  <si>
    <t>Geometría</t>
  </si>
  <si>
    <t>10.1-10.2-11.1-11.2-11.3</t>
  </si>
  <si>
    <t>9.1-9.2-10.1-10.2-11.1-11.2-11.3-12.1-12.2</t>
  </si>
  <si>
    <t>Estadística</t>
  </si>
  <si>
    <t>12.1-12.2</t>
  </si>
  <si>
    <t>13.1-13.2-14.1-14.2</t>
  </si>
  <si>
    <t>14.1-14.2-15.1-15.2</t>
  </si>
  <si>
    <t>Actitud</t>
  </si>
  <si>
    <t>3.1-3.2</t>
  </si>
  <si>
    <t>3.1-3.2-3.3</t>
  </si>
  <si>
    <t>VALORES SOCIALES</t>
  </si>
  <si>
    <t>Relación Indicadores</t>
  </si>
  <si>
    <t>LA IDENTIDAD Y LA DIGNIDAD DE LA PERSONA</t>
  </si>
  <si>
    <t>1.1/1.2/1.3/8.1/8.2/9.1/9.2</t>
  </si>
  <si>
    <t>1.1/1.2/1.3/1.4/11.1</t>
  </si>
  <si>
    <t>9.1/9.2</t>
  </si>
  <si>
    <t>LA COMPRENSIÓN Y EL RESPETO EN LAS RELACIONES INTERPERSONALES</t>
  </si>
  <si>
    <t>3.1/3.2/4.1/4.2/4.3/6.1/6.2</t>
  </si>
  <si>
    <t>3.1/3.2/3.3/5.1/5.2/5.3</t>
  </si>
  <si>
    <t>3.1/3.2/3.3/4.1/4.2/4.3/5.1/5.2/5.3/8.1/8.2</t>
  </si>
  <si>
    <t>LA CONVIVENCIA Y LOS VALORES</t>
  </si>
  <si>
    <t>2.1/2.2/2.3/7.1/7.2/11.1</t>
  </si>
  <si>
    <t>2.1/2.2/6.1/6.2/6.3/8.1/10.1</t>
  </si>
  <si>
    <t>2.1/2.2/2.3/6.1/6.2/6.3/10.1/10.2/11.1/11.2</t>
  </si>
  <si>
    <t>5.1/5.2/12.1</t>
  </si>
  <si>
    <t>4.1/4.2/7.1/7.2/7.3/12.1/12.2</t>
  </si>
  <si>
    <t>1.1/1.2/1.3/7.1/7.2/12.1/12.2</t>
  </si>
  <si>
    <t>RELIGIÓN</t>
  </si>
  <si>
    <t>EL SENTIDO RELIGIOSO DEL HOMBRE</t>
  </si>
  <si>
    <t>1.1/1.2/2.1/3.1/3.2</t>
  </si>
  <si>
    <t>1.1/2.1/3.1/4.1/4.2/4.3</t>
  </si>
  <si>
    <t>1.1/1.1/2.1/3.1</t>
  </si>
  <si>
    <t>1.1/1.2/2.1/</t>
  </si>
  <si>
    <t>1.1/2.1/2.2</t>
  </si>
  <si>
    <t>1.1/2.1/3.1/4.1</t>
  </si>
  <si>
    <t>LA REVELACION. DIOS INTERVIENE EN LA HISTORIA</t>
  </si>
  <si>
    <t>1.1/1.2</t>
  </si>
  <si>
    <t>1.1/1.2/2.1/2.2/3.1</t>
  </si>
  <si>
    <t>1.1/1.2/2.1/2.2/3.1/3.2</t>
  </si>
  <si>
    <t>1.1/1.2/2.1/3.1/4.1/4.2/5.1</t>
  </si>
  <si>
    <t>1.1/1.2/2.1/2.2/3.1/4.1</t>
  </si>
  <si>
    <t>1.1/1.2/1.3</t>
  </si>
  <si>
    <t>JESUCRISTO,CUMPLIMIENTO DE LA HISTORIA DE LA SALVACION</t>
  </si>
  <si>
    <t>1.1/1.2/2.1/3.1</t>
  </si>
  <si>
    <t>1.1/2.1/2.2/3.1</t>
  </si>
  <si>
    <t>1.1/2.1/3.1/4.1/4.2</t>
  </si>
  <si>
    <t>1.1/2.1/2.2/3.1/3.2/3.3</t>
  </si>
  <si>
    <t>PERMANENCIA DE JESUCRISTO EN LA HISTORIA: LA IGLESIA</t>
  </si>
  <si>
    <t>1.1/2.1/3.1</t>
  </si>
  <si>
    <t>1.1/1.2/2.1/3.1/3.2/4.1</t>
  </si>
  <si>
    <t>1.1/1.2/2.1/2.2/3.1/4.1/4.2</t>
  </si>
  <si>
    <t>1.1/3.1/3.2</t>
  </si>
  <si>
    <t>LENGUA</t>
  </si>
  <si>
    <t>Comunicación oral: hablar y escuchar</t>
  </si>
  <si>
    <t>1.1 1.2 1.3 1.4 1.4 2.1 2.2 3.1 12.3</t>
  </si>
  <si>
    <t>1.1 1.2 1.3 1.4 1.4 2.1 2.2 3.1  4.1 12.3</t>
  </si>
  <si>
    <t>1.1 / 1.2  / 2.1 / 2.3.1  /  2.3.2</t>
  </si>
  <si>
    <t>1.1 / 1.2 / 2.1 / 3.1 / 3.2 / 4.1</t>
  </si>
  <si>
    <t>1.1 / 1.2 / 1.3 / 2.1 / 2.2 / 2.3 / 3.1 / 3.2 / 4.1 / 4.2 / 4.3 / 5.1 / 5.2 /</t>
  </si>
  <si>
    <t xml:space="preserve">1.1 / 1.2 / 1.3 / 2.1 / 2.2 / 2.3 / 3.1 / 3.2 / 4.1 / 4.2 / 4.3 / 5.2 / </t>
  </si>
  <si>
    <t>Comunicación escrita: leer</t>
  </si>
  <si>
    <t>5.1 5.2 5.3 5.4 6.1 6.2 6.3 7.1 8.1</t>
  </si>
  <si>
    <t xml:space="preserve">2.3.3  / 5.1 / 6.1 /  6.2 /  7.1 /  7.2 /  7.3 /  8.1 /  10.1 /   10.2 / 12.1 / 12.2 / </t>
  </si>
  <si>
    <t>3.3 / 5.1 / 6.1 / 6.2 / 7.1 / 7.2 / 7.3 / 8.1 / 12.1 / 12.2</t>
  </si>
  <si>
    <t>4.1 / 4.2 / 6.1 / 6.2 / 7.1 / 7.2 / 8.1 / 9.1 / 10.2</t>
  </si>
  <si>
    <t xml:space="preserve">4.1 / 6.1 / 6.2 / 7.1 / 7.2 / 8.1 / 9.1/ 10.2 / </t>
  </si>
  <si>
    <t>Comunicación escrita: escribir</t>
  </si>
  <si>
    <t>9.1 9.2 9.3 10.1 12.2</t>
  </si>
  <si>
    <t xml:space="preserve">9.1 9.2 9.3 10.1 </t>
  </si>
  <si>
    <t xml:space="preserve">5.2  /  10.1 / 10.2  / 10.3 / 12.1  / 14.1 / </t>
  </si>
  <si>
    <t xml:space="preserve">5.2 / 10.1 / 10.2 / 10.3 / 12.1 / 14.1 / </t>
  </si>
  <si>
    <t xml:space="preserve">5.3 / 9.2 / 10.1 / 11.1 / 12.1 / 14.1 </t>
  </si>
  <si>
    <t>5.3 / 9.2 / 10.1 / 11.1 /  12.1 / 14.1</t>
  </si>
  <si>
    <t>Conocimientos de la Lengua</t>
  </si>
  <si>
    <t>9.2 11.1 12.1</t>
  </si>
  <si>
    <t>3.1 6.2 7.1 9.2 11.1 12.2</t>
  </si>
  <si>
    <t>2.1 / 2.3.1 / 4.1 / 7.3 / 8.1 / 12.1 / 13.1 / 13.2</t>
  </si>
  <si>
    <t xml:space="preserve">2.1 / 3.1 / 4.1 / 7.3 / 8.1 / </t>
  </si>
  <si>
    <t xml:space="preserve">2.1 / 2.2 / 2.3 / 3.1 / 4.3 / 7.2 / 8.1 / 12.1 / 13.1 / 13.2 / </t>
  </si>
  <si>
    <t xml:space="preserve">2.1 / 2.2 / 2.3 / 3.1 / 4.3 / 7.2 / 8.1 / 12.1 / 13.1 / </t>
  </si>
  <si>
    <t>Educación literaria</t>
  </si>
  <si>
    <t>4.1</t>
  </si>
  <si>
    <t>14.1</t>
  </si>
  <si>
    <t xml:space="preserve">14.1 / 14.2 </t>
  </si>
  <si>
    <t>1.1 1.2 1.3 1.4 1.5 10.1</t>
  </si>
  <si>
    <t>51.1 1.2 1.3</t>
  </si>
  <si>
    <t>1.1 1.2 1.4 1.5 10.1</t>
  </si>
  <si>
    <t xml:space="preserve">1.1 </t>
  </si>
  <si>
    <t>1.1</t>
  </si>
  <si>
    <t xml:space="preserve">1.1 / 1.2 / 1.3 / 2.2 / 11.1 / 13.1 </t>
  </si>
  <si>
    <t xml:space="preserve">TOTAL </t>
  </si>
  <si>
    <t>ED. ARTÍSTICA</t>
  </si>
  <si>
    <t>PLÁSTICA</t>
  </si>
  <si>
    <t xml:space="preserve"> EDUCACIÓN  AUDIOVISUAL</t>
  </si>
  <si>
    <t>1.1 / 1.2 / 1.3</t>
  </si>
  <si>
    <t>2.1 / 2.2 / 2.3</t>
  </si>
  <si>
    <t>3.1 / 3.2 / 3.3</t>
  </si>
  <si>
    <t xml:space="preserve">        DIBUJO           GEOMÉTRICO</t>
  </si>
  <si>
    <t>1.10</t>
  </si>
  <si>
    <t>2.10 / 2.11</t>
  </si>
  <si>
    <t>3.10 / 3.11</t>
  </si>
  <si>
    <t xml:space="preserve">   EXPRESIÓN   ARTÍSTICA</t>
  </si>
  <si>
    <t>1.4 / 1.5 / 1.7 / 1.8 / 1.9</t>
  </si>
  <si>
    <t>2.4 / 2.5 / 2.7 / 2.8 / 2.9</t>
  </si>
  <si>
    <t>3.4 / 3.5 / 3.7 / 3.8 / 3.9</t>
  </si>
  <si>
    <t>ACTITUD PLÁSTICA</t>
  </si>
  <si>
    <t>1.6</t>
  </si>
  <si>
    <t>2.6</t>
  </si>
  <si>
    <t>3.6</t>
  </si>
  <si>
    <t>MÚSICA</t>
  </si>
  <si>
    <t>LA ESCUCHA</t>
  </si>
  <si>
    <t>1.11 / 1.12 / 1.13</t>
  </si>
  <si>
    <t>2.12 / 2.13 / 2.14</t>
  </si>
  <si>
    <t>3.12 / 3.13</t>
  </si>
  <si>
    <t>LA INTERPRETACIÓN MUSICAL</t>
  </si>
  <si>
    <t>1.14 / 1.16</t>
  </si>
  <si>
    <t>2.15 / 2.16</t>
  </si>
  <si>
    <t>3.15 / 3.16 / 3.17</t>
  </si>
  <si>
    <t>LA MÚSICA, EL MOVIMIENTO Y LA DANZA</t>
  </si>
  <si>
    <t>1.17</t>
  </si>
  <si>
    <t>2.18</t>
  </si>
  <si>
    <t>3.18</t>
  </si>
  <si>
    <t>ACTITUD MÚSICA</t>
  </si>
  <si>
    <t>1.15</t>
  </si>
  <si>
    <t>2.17</t>
  </si>
  <si>
    <t>3.14</t>
  </si>
  <si>
    <t>INGLÉS</t>
  </si>
  <si>
    <t>COMPRENSIÓN DE TEXTOS ORALES</t>
  </si>
  <si>
    <t>1.1 / 2.1 / 3.1 / 4.1 / 5.1</t>
  </si>
  <si>
    <t>PRODUCCIÓN DE TEXTOS ORALES: EXPRESIÓN E INTERACCIÓN</t>
  </si>
  <si>
    <t>6.1 / 6.2 / 7.1 / 8.1 / 8.2 / 8.3</t>
  </si>
  <si>
    <t>6.1 / 7.1 / 8.1 / 8.2 / 8.3</t>
  </si>
  <si>
    <t>COMPRENSIÓN DE TEXTOS ESCRITOS</t>
  </si>
  <si>
    <t>9.1 / 10.1 / 11.1 / 12.1</t>
  </si>
  <si>
    <t>9.1 / 10.1 / 11.1 / 12.1 / 13.1</t>
  </si>
  <si>
    <t>PRODUCCIÓN DE TEXTOS ESCRITOS: EXPRESIÓN E INTERACCIÓN</t>
  </si>
  <si>
    <t>13.1 / 14.1 / 15.1 / 16.1</t>
  </si>
  <si>
    <t>14.1 / 15.1 / 16.1 / 17.1</t>
  </si>
  <si>
    <t>6.1 / 7.1 / 8.3</t>
  </si>
  <si>
    <t>8.1 / 8.3</t>
  </si>
  <si>
    <t>6.1 / 6.2</t>
  </si>
  <si>
    <t>FRANCÉS</t>
  </si>
  <si>
    <t xml:space="preserve">RELACIÓN IND. </t>
  </si>
  <si>
    <t>RELACIÓN IND.</t>
  </si>
  <si>
    <t>COMPRENSIÓN ORAL</t>
  </si>
  <si>
    <t>2.2.1/2.3.1</t>
  </si>
  <si>
    <t>2.1.1 /2.2.2</t>
  </si>
  <si>
    <t>3.1.1/3.2.1</t>
  </si>
  <si>
    <t>3.1.1/3.3.1/3.4.1/3.5.1</t>
  </si>
  <si>
    <t>EXPRESIÓN ORAL</t>
  </si>
  <si>
    <t>2.4.1</t>
  </si>
  <si>
    <t>3.6.1/3.7.1/3.7.2/3.8.1/3.8.2</t>
  </si>
  <si>
    <t>COMPRENSIÓN ESCRITA</t>
  </si>
  <si>
    <t>2.5.1</t>
  </si>
  <si>
    <t>2.5.1/2.6.1</t>
  </si>
  <si>
    <t>3.9.1/3.11.1/3.12.1</t>
  </si>
  <si>
    <t>3.9.1 /3.10.1/3.11.1/3.12.1</t>
  </si>
  <si>
    <t>EXPRESIÓN ESCRITA</t>
  </si>
  <si>
    <t>2.7.1</t>
  </si>
  <si>
    <t>3.14.1/3.15.1/3.15.2/3.17.1</t>
  </si>
  <si>
    <t>3.14.1/3.15.1/3.15.2/3.16.1/3.17.1</t>
  </si>
  <si>
    <t>3.2.2</t>
  </si>
  <si>
    <t>3.9.2 / 3.13.1</t>
  </si>
  <si>
    <t>E. FÍSICA</t>
  </si>
  <si>
    <t>El cuerpo, capacidades y habilidades</t>
  </si>
  <si>
    <t>1.1/1.2/2.1/2.2/6.1/11.1/</t>
  </si>
  <si>
    <t>1.1/1.2/6.1/7.1/12.1</t>
  </si>
  <si>
    <t>1.1/6.1/6.2/12.1/12.2/</t>
  </si>
  <si>
    <t>Salud</t>
  </si>
  <si>
    <t>4.1/4.2/5.1/9.2/10.1/11.1/</t>
  </si>
  <si>
    <t>5.1/5.2/11.2/11.3/12.2</t>
  </si>
  <si>
    <t>5.1/5.2/6.2/12.1/12.2/</t>
  </si>
  <si>
    <t>Juegos y deportes</t>
  </si>
  <si>
    <t>2.1/2.2/3.2/9.1/9.3/11.1/12.3/</t>
  </si>
  <si>
    <t>3.1/3.2/4.1/8.1/8.2/9.1/9.2/10.1/12.3/13.1/13.2</t>
  </si>
  <si>
    <t>2.1/2.2/3.1/4.1/8.1/10.2/12.1/12.2/</t>
  </si>
  <si>
    <t>3.1/3.3/5.2/6.2/7.1/8.1/11.1/12.1/12.2/</t>
  </si>
  <si>
    <t>7.1/8.1/8.2/9.1/9.2/10.1/11.1/13.1/13.2</t>
  </si>
  <si>
    <t>7.1/9.1/9.2/10.1/11.1/11.2/12.1/12.2/13.1/</t>
  </si>
  <si>
    <t>Total</t>
  </si>
  <si>
    <t>CIUDADANÍA</t>
  </si>
  <si>
    <t>El individuo y las relaciones interpersonales y sociales</t>
  </si>
  <si>
    <t>1.1 / 1.2 / 1.4 / 2.1 / 2.2 / 3.1 / 3.2 / 3.3</t>
  </si>
  <si>
    <t>La vida en comunidad y sociedad</t>
  </si>
  <si>
    <t>1.3 / 1.5 / 4.1 / 4.3 / 5.1 / 5.2 / 5.3 / 5.4 / 5.5 / 7.1 / 7.2 / 7.3 / 7.4 / 8.1 / 8.3 / 8.4</t>
  </si>
  <si>
    <t>2.3 / 2.4 / 4.2 / 6.1 / 6.2 / 6.3 / 6.4 / 8.2</t>
  </si>
  <si>
    <t>C. DIGITAL</t>
  </si>
  <si>
    <t>Cultura digital</t>
  </si>
  <si>
    <t>1.1 / 1.2 / 2.4 / 5.1 / 5.2 / 5.3  /6.2</t>
  </si>
  <si>
    <t>Práctica tecnológica</t>
  </si>
  <si>
    <t>2.1 / 2.2 / 2.3 / 3.1 / 3.3 / 3.4</t>
  </si>
  <si>
    <t>Educación en línea</t>
  </si>
  <si>
    <t>4.1 / 4.2 / 4.3 / 7.1 / 7.2 / 7.3</t>
  </si>
  <si>
    <t>3.2 / 6.1</t>
  </si>
  <si>
    <t>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</si>
</sst>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</font>
    <font>
      <sz val="10"/>
      <color theme="1"/>
      <name val="Arial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Arial"/>
    </font>
  </fonts>
  <fills count="3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EFEAEA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08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 wrapText="1"/>
    </xf>
    <xf numFmtId="2" fontId="2" fillId="19" borderId="1" xfId="0" applyNumberFormat="1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 wrapText="1"/>
    </xf>
    <xf numFmtId="2" fontId="2" fillId="1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2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2" fontId="2" fillId="21" borderId="1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2" fontId="2" fillId="21" borderId="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5" fillId="20" borderId="0" xfId="0" applyFont="1" applyFill="1" applyAlignment="1">
      <alignment horizontal="center" vertical="center" wrapText="1"/>
    </xf>
    <xf numFmtId="0" fontId="0" fillId="0" borderId="12" xfId="0" applyBorder="1"/>
    <xf numFmtId="2" fontId="0" fillId="0" borderId="12" xfId="0" applyNumberFormat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25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18" borderId="12" xfId="0" applyNumberFormat="1" applyFont="1" applyFill="1" applyBorder="1" applyAlignment="1">
      <alignment horizontal="center" vertical="center" wrapText="1"/>
    </xf>
    <xf numFmtId="2" fontId="2" fillId="20" borderId="9" xfId="0" applyNumberFormat="1" applyFont="1" applyFill="1" applyBorder="1" applyAlignment="1">
      <alignment horizontal="center" vertical="center" wrapText="1"/>
    </xf>
    <xf numFmtId="2" fontId="2" fillId="21" borderId="9" xfId="0" applyNumberFormat="1" applyFont="1" applyFill="1" applyBorder="1" applyAlignment="1">
      <alignment horizontal="center" vertical="center" wrapText="1"/>
    </xf>
    <xf numFmtId="2" fontId="2" fillId="21" borderId="11" xfId="0" applyNumberFormat="1" applyFont="1" applyFill="1" applyBorder="1" applyAlignment="1">
      <alignment horizontal="center" vertical="center" wrapText="1"/>
    </xf>
    <xf numFmtId="2" fontId="2" fillId="18" borderId="9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2" fontId="8" fillId="10" borderId="12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20" borderId="12" xfId="0" applyNumberFormat="1" applyFont="1" applyFill="1" applyBorder="1" applyAlignment="1">
      <alignment horizontal="center" vertical="center" wrapText="1"/>
    </xf>
    <xf numFmtId="2" fontId="8" fillId="21" borderId="12" xfId="0" applyNumberFormat="1" applyFon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" fontId="2" fillId="1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20" borderId="12" xfId="0" applyNumberFormat="1" applyFont="1" applyFill="1" applyBorder="1" applyAlignment="1">
      <alignment horizontal="center" vertical="center" wrapText="1"/>
    </xf>
    <xf numFmtId="14" fontId="2" fillId="2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3" borderId="12" xfId="0" applyFont="1" applyFill="1" applyBorder="1" applyAlignment="1">
      <alignment horizontal="center" vertical="center" wrapText="1"/>
    </xf>
    <xf numFmtId="0" fontId="3" fillId="23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25" borderId="9" xfId="0" applyFont="1" applyFill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18" borderId="15" xfId="0" applyNumberFormat="1" applyFon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center" vertical="center" wrapText="1"/>
    </xf>
    <xf numFmtId="0" fontId="2" fillId="25" borderId="21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0" fontId="0" fillId="25" borderId="22" xfId="0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0" fillId="26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2" fontId="2" fillId="19" borderId="9" xfId="0" applyNumberFormat="1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26" borderId="9" xfId="0" applyFill="1" applyBorder="1" applyAlignment="1">
      <alignment horizontal="center"/>
    </xf>
    <xf numFmtId="0" fontId="0" fillId="26" borderId="13" xfId="0" applyFill="1" applyBorder="1" applyAlignment="1">
      <alignment vertical="center"/>
    </xf>
    <xf numFmtId="0" fontId="10" fillId="26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2" fontId="8" fillId="21" borderId="11" xfId="0" applyNumberFormat="1" applyFont="1" applyFill="1" applyBorder="1" applyAlignment="1">
      <alignment horizontal="center" vertical="center" wrapText="1"/>
    </xf>
    <xf numFmtId="2" fontId="2" fillId="27" borderId="1" xfId="0" applyNumberFormat="1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 wrapText="1"/>
    </xf>
    <xf numFmtId="2" fontId="7" fillId="27" borderId="1" xfId="0" applyNumberFormat="1" applyFont="1" applyFill="1" applyBorder="1" applyAlignment="1">
      <alignment horizontal="center" vertical="center" wrapText="1"/>
    </xf>
    <xf numFmtId="2" fontId="2" fillId="28" borderId="1" xfId="0" applyNumberFormat="1" applyFont="1" applyFill="1" applyBorder="1" applyAlignment="1">
      <alignment horizontal="center" vertical="center" wrapText="1"/>
    </xf>
    <xf numFmtId="2" fontId="6" fillId="28" borderId="1" xfId="0" applyNumberFormat="1" applyFont="1" applyFill="1" applyBorder="1" applyAlignment="1">
      <alignment horizontal="center" vertical="center" wrapText="1"/>
    </xf>
    <xf numFmtId="2" fontId="7" fillId="28" borderId="1" xfId="0" applyNumberFormat="1" applyFont="1" applyFill="1" applyBorder="1" applyAlignment="1">
      <alignment horizontal="center" vertical="center" wrapText="1"/>
    </xf>
    <xf numFmtId="2" fontId="8" fillId="29" borderId="1" xfId="0" applyNumberFormat="1" applyFont="1" applyFill="1" applyBorder="1" applyAlignment="1">
      <alignment horizontal="center" vertical="center" wrapText="1"/>
    </xf>
    <xf numFmtId="2" fontId="7" fillId="29" borderId="1" xfId="0" applyNumberFormat="1" applyFont="1" applyFill="1" applyBorder="1" applyAlignment="1">
      <alignment horizontal="center" vertical="center" wrapText="1"/>
    </xf>
    <xf numFmtId="2" fontId="2" fillId="29" borderId="3" xfId="0" applyNumberFormat="1" applyFont="1" applyFill="1" applyBorder="1" applyAlignment="1">
      <alignment horizontal="center" vertical="center" wrapText="1"/>
    </xf>
    <xf numFmtId="2" fontId="2" fillId="29" borderId="1" xfId="0" applyNumberFormat="1" applyFont="1" applyFill="1" applyBorder="1" applyAlignment="1">
      <alignment horizontal="center" vertical="center" wrapText="1"/>
    </xf>
    <xf numFmtId="2" fontId="2" fillId="27" borderId="12" xfId="0" applyNumberFormat="1" applyFont="1" applyFill="1" applyBorder="1" applyAlignment="1">
      <alignment horizontal="center" vertical="center" wrapText="1"/>
    </xf>
    <xf numFmtId="2" fontId="2" fillId="27" borderId="5" xfId="0" applyNumberFormat="1" applyFont="1" applyFill="1" applyBorder="1" applyAlignment="1">
      <alignment horizontal="center" vertical="center" wrapText="1"/>
    </xf>
    <xf numFmtId="2" fontId="2" fillId="27" borderId="19" xfId="0" applyNumberFormat="1" applyFont="1" applyFill="1" applyBorder="1" applyAlignment="1">
      <alignment horizontal="center" vertical="center" wrapText="1"/>
    </xf>
    <xf numFmtId="2" fontId="2" fillId="27" borderId="14" xfId="0" applyNumberFormat="1" applyFont="1" applyFill="1" applyBorder="1" applyAlignment="1">
      <alignment horizontal="center" vertical="center" wrapText="1"/>
    </xf>
    <xf numFmtId="2" fontId="2" fillId="27" borderId="15" xfId="0" applyNumberFormat="1" applyFont="1" applyFill="1" applyBorder="1" applyAlignment="1">
      <alignment horizontal="center" vertical="center" wrapText="1"/>
    </xf>
    <xf numFmtId="2" fontId="0" fillId="27" borderId="15" xfId="0" applyNumberFormat="1" applyFill="1" applyBorder="1" applyAlignment="1">
      <alignment horizontal="center" vertical="center"/>
    </xf>
    <xf numFmtId="2" fontId="2" fillId="27" borderId="9" xfId="0" applyNumberFormat="1" applyFont="1" applyFill="1" applyBorder="1" applyAlignment="1">
      <alignment horizontal="center" vertical="center" wrapText="1"/>
    </xf>
    <xf numFmtId="2" fontId="0" fillId="27" borderId="12" xfId="0" applyNumberFormat="1" applyFill="1" applyBorder="1" applyAlignment="1">
      <alignment horizontal="center" vertical="center"/>
    </xf>
    <xf numFmtId="2" fontId="2" fillId="28" borderId="9" xfId="0" applyNumberFormat="1" applyFont="1" applyFill="1" applyBorder="1" applyAlignment="1">
      <alignment horizontal="center" vertical="center" wrapText="1"/>
    </xf>
    <xf numFmtId="2" fontId="2" fillId="28" borderId="12" xfId="0" applyNumberFormat="1" applyFont="1" applyFill="1" applyBorder="1" applyAlignment="1">
      <alignment horizontal="center" vertical="center" wrapText="1"/>
    </xf>
    <xf numFmtId="2" fontId="0" fillId="28" borderId="12" xfId="0" applyNumberFormat="1" applyFill="1" applyBorder="1" applyAlignment="1">
      <alignment horizontal="center" vertical="center"/>
    </xf>
    <xf numFmtId="2" fontId="2" fillId="29" borderId="9" xfId="0" applyNumberFormat="1" applyFont="1" applyFill="1" applyBorder="1" applyAlignment="1">
      <alignment horizontal="center" vertical="center" wrapText="1"/>
    </xf>
    <xf numFmtId="2" fontId="2" fillId="29" borderId="12" xfId="0" applyNumberFormat="1" applyFont="1" applyFill="1" applyBorder="1" applyAlignment="1">
      <alignment horizontal="center" vertical="center" wrapText="1"/>
    </xf>
    <xf numFmtId="2" fontId="0" fillId="29" borderId="12" xfId="0" applyNumberFormat="1" applyFill="1" applyBorder="1" applyAlignment="1">
      <alignment horizontal="center" vertical="center"/>
    </xf>
    <xf numFmtId="2" fontId="2" fillId="29" borderId="1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 wrapText="1"/>
    </xf>
    <xf numFmtId="0" fontId="3" fillId="30" borderId="12" xfId="0" applyFont="1" applyFill="1" applyBorder="1" applyAlignment="1">
      <alignment horizontal="center" vertical="center" wrapText="1"/>
    </xf>
    <xf numFmtId="0" fontId="2" fillId="31" borderId="15" xfId="0" applyFont="1" applyFill="1" applyBorder="1" applyAlignment="1">
      <alignment horizontal="center" vertical="center" wrapText="1"/>
    </xf>
    <xf numFmtId="0" fontId="3" fillId="31" borderId="12" xfId="0" applyFont="1" applyFill="1" applyBorder="1" applyAlignment="1">
      <alignment horizontal="center" vertical="center" wrapText="1"/>
    </xf>
    <xf numFmtId="0" fontId="2" fillId="32" borderId="12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2" fontId="8" fillId="20" borderId="1" xfId="0" applyNumberFormat="1" applyFont="1" applyFill="1" applyBorder="1" applyAlignment="1">
      <alignment horizontal="center" vertical="center" wrapText="1"/>
    </xf>
    <xf numFmtId="2" fontId="8" fillId="21" borderId="1" xfId="0" applyNumberFormat="1" applyFont="1" applyFill="1" applyBorder="1" applyAlignment="1">
      <alignment horizontal="center" vertical="center" wrapText="1"/>
    </xf>
    <xf numFmtId="2" fontId="8" fillId="21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5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27" borderId="1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F3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76"/>
  <sheetViews>
    <sheetView topLeftCell="C1" zoomScale="70" zoomScaleNormal="70" workbookViewId="0">
      <selection activeCell="I10" sqref="I10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11" width="11.42578125" style="1"/>
    <col min="12" max="12" width="14.140625" style="1" customWidth="1"/>
    <col min="13" max="16384" width="11.42578125" style="1"/>
  </cols>
  <sheetData>
    <row r="2" spans="2:15" x14ac:dyDescent="0.25">
      <c r="B2" s="213" t="s">
        <v>0</v>
      </c>
      <c r="C2" s="214"/>
      <c r="D2" s="214"/>
      <c r="E2" s="214"/>
      <c r="F2" s="214"/>
      <c r="G2" s="214"/>
      <c r="H2" s="214"/>
      <c r="I2" s="214"/>
      <c r="J2" s="214"/>
      <c r="K2" s="215"/>
      <c r="L2" s="54"/>
    </row>
    <row r="3" spans="2:15" ht="22.5" customHeight="1" x14ac:dyDescent="0.25">
      <c r="B3" s="213" t="s">
        <v>1</v>
      </c>
      <c r="C3" s="214"/>
      <c r="D3" s="214"/>
      <c r="E3" s="215"/>
      <c r="F3" s="213" t="s">
        <v>2</v>
      </c>
      <c r="G3" s="214"/>
      <c r="H3" s="215"/>
      <c r="I3" s="213" t="s">
        <v>3</v>
      </c>
      <c r="J3" s="214"/>
      <c r="K3" s="215"/>
      <c r="L3" s="54"/>
    </row>
    <row r="4" spans="2:15" ht="50.1" customHeight="1" x14ac:dyDescent="0.25">
      <c r="B4" s="9" t="s">
        <v>4</v>
      </c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  <c r="L4" s="9" t="s">
        <v>8</v>
      </c>
      <c r="N4" s="2"/>
      <c r="O4" s="2"/>
    </row>
    <row r="5" spans="2:15" ht="50.1" customHeight="1" x14ac:dyDescent="0.25">
      <c r="B5" s="12"/>
      <c r="C5" s="11"/>
      <c r="D5" s="11"/>
      <c r="E5" s="4" t="e">
        <f>C5/D5</f>
        <v>#DIV/0!</v>
      </c>
      <c r="F5" s="11"/>
      <c r="G5" s="11"/>
      <c r="H5" s="4" t="e">
        <f>F5/G5</f>
        <v>#DIV/0!</v>
      </c>
      <c r="I5" s="11"/>
      <c r="J5" s="11"/>
      <c r="K5" s="21" t="e">
        <f>I5/J5</f>
        <v>#DIV/0!</v>
      </c>
      <c r="L5" s="21"/>
    </row>
    <row r="6" spans="2:15" ht="50.1" customHeight="1" x14ac:dyDescent="0.25">
      <c r="B6" s="13"/>
      <c r="C6" s="11"/>
      <c r="D6" s="11"/>
      <c r="E6" s="4" t="e">
        <f t="shared" ref="E6:E9" si="0">C6/D6</f>
        <v>#DIV/0!</v>
      </c>
      <c r="F6" s="11"/>
      <c r="G6" s="11"/>
      <c r="H6" s="4" t="e">
        <f t="shared" ref="H6:H9" si="1">F6/G6</f>
        <v>#DIV/0!</v>
      </c>
      <c r="I6" s="11"/>
      <c r="J6" s="11"/>
      <c r="K6" s="21" t="e">
        <f t="shared" ref="K6:K9" si="2">I6/J6</f>
        <v>#DIV/0!</v>
      </c>
      <c r="L6" s="21"/>
    </row>
    <row r="7" spans="2:15" ht="50.1" customHeight="1" x14ac:dyDescent="0.25">
      <c r="B7" s="40"/>
      <c r="C7" s="11"/>
      <c r="D7" s="15"/>
      <c r="E7" s="4" t="e">
        <f t="shared" si="0"/>
        <v>#DIV/0!</v>
      </c>
      <c r="F7" s="11"/>
      <c r="G7" s="15"/>
      <c r="H7" s="4" t="e">
        <f t="shared" si="1"/>
        <v>#DIV/0!</v>
      </c>
      <c r="I7" s="11"/>
      <c r="J7" s="15"/>
      <c r="K7" s="21" t="e">
        <f t="shared" si="2"/>
        <v>#DIV/0!</v>
      </c>
      <c r="L7" s="21"/>
    </row>
    <row r="8" spans="2:15" ht="50.1" customHeight="1" x14ac:dyDescent="0.25">
      <c r="B8" s="14"/>
      <c r="C8" s="11"/>
      <c r="D8" s="15"/>
      <c r="E8" s="16" t="e">
        <f t="shared" si="0"/>
        <v>#DIV/0!</v>
      </c>
      <c r="F8" s="11"/>
      <c r="G8" s="15"/>
      <c r="H8" s="16" t="e">
        <f t="shared" si="1"/>
        <v>#DIV/0!</v>
      </c>
      <c r="I8" s="11"/>
      <c r="J8" s="15"/>
      <c r="K8" s="43" t="e">
        <f t="shared" si="2"/>
        <v>#DIV/0!</v>
      </c>
      <c r="L8" s="21"/>
    </row>
    <row r="9" spans="2:15" ht="50.1" customHeight="1" x14ac:dyDescent="0.25">
      <c r="B9" s="44"/>
      <c r="C9" s="11"/>
      <c r="D9" s="11"/>
      <c r="E9" s="4" t="e">
        <f t="shared" si="0"/>
        <v>#DIV/0!</v>
      </c>
      <c r="F9" s="11"/>
      <c r="G9" s="11"/>
      <c r="H9" s="4" t="e">
        <f t="shared" si="1"/>
        <v>#DIV/0!</v>
      </c>
      <c r="I9" s="11"/>
      <c r="J9" s="11"/>
      <c r="K9" s="56" t="e">
        <f t="shared" si="2"/>
        <v>#DIV/0!</v>
      </c>
      <c r="L9" s="11"/>
    </row>
    <row r="10" spans="2:15" ht="50.1" customHeight="1" x14ac:dyDescent="0.25">
      <c r="B10" s="18"/>
      <c r="C10" s="61">
        <f>SUM(C5:C9)/100</f>
        <v>0</v>
      </c>
      <c r="D10" s="17"/>
      <c r="E10" s="17"/>
      <c r="F10" s="61">
        <f>SUM(F5:F9)/100</f>
        <v>0</v>
      </c>
      <c r="G10" s="17"/>
      <c r="H10" s="17"/>
      <c r="I10" s="61">
        <f>SUM(I5:I9)/100</f>
        <v>0</v>
      </c>
      <c r="J10" s="17"/>
      <c r="K10" s="17"/>
      <c r="L10" s="17"/>
    </row>
    <row r="11" spans="2:15" ht="50.1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5" ht="50.1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5" ht="50.1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5" ht="50.1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5" ht="50.1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5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9.25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</sheetData>
  <mergeCells count="4">
    <mergeCell ref="B2:K2"/>
    <mergeCell ref="B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6AD9-F5DE-41F1-9259-CC80AB8700D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E73"/>
  <sheetViews>
    <sheetView zoomScale="60" zoomScaleNormal="60" workbookViewId="0">
      <selection activeCell="P9" sqref="P9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5" width="11.42578125" style="1"/>
    <col min="6" max="11" width="10.7109375" style="1" customWidth="1"/>
    <col min="12" max="16384" width="11.42578125" style="1"/>
  </cols>
  <sheetData>
    <row r="2" spans="1:31" x14ac:dyDescent="0.25">
      <c r="B2" s="135"/>
      <c r="C2" s="216" t="s">
        <v>9</v>
      </c>
      <c r="D2" s="216"/>
      <c r="E2" s="216"/>
      <c r="F2" s="216"/>
      <c r="G2" s="216"/>
      <c r="H2" s="216"/>
      <c r="I2" s="216"/>
      <c r="J2" s="216"/>
      <c r="K2" s="217"/>
      <c r="L2" s="229" t="s">
        <v>10</v>
      </c>
      <c r="M2" s="230"/>
      <c r="N2" s="230"/>
      <c r="O2" s="230"/>
      <c r="P2" s="230"/>
      <c r="Q2" s="230"/>
      <c r="R2" s="230"/>
      <c r="S2" s="230"/>
      <c r="T2" s="230"/>
      <c r="U2" s="238" t="s">
        <v>11</v>
      </c>
      <c r="V2" s="238"/>
      <c r="W2" s="238"/>
      <c r="X2" s="238"/>
      <c r="Y2" s="238"/>
      <c r="Z2" s="238"/>
      <c r="AA2" s="238"/>
      <c r="AB2" s="238"/>
      <c r="AC2" s="238"/>
    </row>
    <row r="3" spans="1:31" ht="22.5" customHeight="1" x14ac:dyDescent="0.25">
      <c r="B3" s="136"/>
      <c r="C3" s="218" t="s">
        <v>12</v>
      </c>
      <c r="D3" s="219"/>
      <c r="E3" s="219"/>
      <c r="F3" s="220"/>
      <c r="G3" s="218" t="s">
        <v>13</v>
      </c>
      <c r="H3" s="219"/>
      <c r="I3" s="219"/>
      <c r="J3" s="219"/>
      <c r="K3" s="220"/>
      <c r="L3" s="226" t="s">
        <v>14</v>
      </c>
      <c r="M3" s="227"/>
      <c r="N3" s="227"/>
      <c r="O3" s="228"/>
      <c r="P3" s="226" t="s">
        <v>15</v>
      </c>
      <c r="Q3" s="227"/>
      <c r="R3" s="227"/>
      <c r="S3" s="227"/>
      <c r="T3" s="227"/>
      <c r="U3" s="251" t="s">
        <v>16</v>
      </c>
      <c r="V3" s="252"/>
      <c r="W3" s="252"/>
      <c r="X3" s="253"/>
      <c r="Y3" s="239" t="s">
        <v>17</v>
      </c>
      <c r="Z3" s="239"/>
      <c r="AA3" s="239"/>
      <c r="AB3" s="239"/>
      <c r="AC3" s="239"/>
    </row>
    <row r="4" spans="1:31" ht="50.1" customHeight="1" x14ac:dyDescent="0.25">
      <c r="B4" s="150" t="s">
        <v>178</v>
      </c>
      <c r="C4" s="141" t="s">
        <v>5</v>
      </c>
      <c r="D4" s="132" t="s">
        <v>6</v>
      </c>
      <c r="E4" s="132" t="s">
        <v>7</v>
      </c>
      <c r="F4" s="132" t="s">
        <v>8</v>
      </c>
      <c r="G4" s="132" t="s">
        <v>5</v>
      </c>
      <c r="H4" s="132" t="s">
        <v>42</v>
      </c>
      <c r="I4" s="132" t="s">
        <v>6</v>
      </c>
      <c r="J4" s="132" t="s">
        <v>7</v>
      </c>
      <c r="K4" s="132" t="s">
        <v>8</v>
      </c>
      <c r="L4" s="132" t="s">
        <v>5</v>
      </c>
      <c r="M4" s="132" t="s">
        <v>6</v>
      </c>
      <c r="N4" s="132" t="s">
        <v>7</v>
      </c>
      <c r="O4" s="114" t="s">
        <v>8</v>
      </c>
      <c r="P4" s="132" t="s">
        <v>5</v>
      </c>
      <c r="Q4" s="132" t="s">
        <v>42</v>
      </c>
      <c r="R4" s="132" t="s">
        <v>6</v>
      </c>
      <c r="S4" s="132" t="s">
        <v>7</v>
      </c>
      <c r="T4" s="114" t="s">
        <v>8</v>
      </c>
      <c r="U4" s="107" t="s">
        <v>5</v>
      </c>
      <c r="V4" s="107" t="s">
        <v>6</v>
      </c>
      <c r="W4" s="107" t="s">
        <v>7</v>
      </c>
      <c r="X4" s="107" t="s">
        <v>8</v>
      </c>
      <c r="Y4" s="107" t="s">
        <v>5</v>
      </c>
      <c r="Z4" s="107" t="s">
        <v>42</v>
      </c>
      <c r="AA4" s="107" t="s">
        <v>6</v>
      </c>
      <c r="AB4" s="107" t="s">
        <v>7</v>
      </c>
      <c r="AC4" s="107" t="s">
        <v>8</v>
      </c>
      <c r="AD4" s="2"/>
      <c r="AE4" s="2"/>
    </row>
    <row r="5" spans="1:31" ht="50.1" customHeight="1" x14ac:dyDescent="0.25">
      <c r="A5" s="250" t="s">
        <v>179</v>
      </c>
      <c r="B5" s="144" t="s">
        <v>180</v>
      </c>
      <c r="C5" s="70">
        <v>7</v>
      </c>
      <c r="D5" s="70">
        <v>3</v>
      </c>
      <c r="E5" s="92">
        <f>C5/D5</f>
        <v>2.3333333333333335</v>
      </c>
      <c r="F5" s="92" t="s">
        <v>181</v>
      </c>
      <c r="G5" s="70">
        <v>7</v>
      </c>
      <c r="H5" s="190"/>
      <c r="I5" s="93">
        <v>3</v>
      </c>
      <c r="J5" s="92">
        <f>G5/I5</f>
        <v>2.3333333333333335</v>
      </c>
      <c r="K5" s="92" t="s">
        <v>181</v>
      </c>
      <c r="L5" s="70">
        <v>10</v>
      </c>
      <c r="M5" s="70">
        <v>3</v>
      </c>
      <c r="N5" s="94">
        <f>L5/M5</f>
        <v>3.3333333333333335</v>
      </c>
      <c r="O5" s="95" t="s">
        <v>182</v>
      </c>
      <c r="P5" s="70">
        <v>10</v>
      </c>
      <c r="Q5" s="186"/>
      <c r="R5" s="70">
        <v>3</v>
      </c>
      <c r="S5" s="94">
        <f>P5/R5</f>
        <v>3.3333333333333335</v>
      </c>
      <c r="T5" s="95" t="s">
        <v>182</v>
      </c>
      <c r="U5" s="115">
        <v>15</v>
      </c>
      <c r="V5" s="115">
        <v>3</v>
      </c>
      <c r="W5" s="116">
        <f>U5/V5</f>
        <v>5</v>
      </c>
      <c r="X5" s="116" t="s">
        <v>183</v>
      </c>
      <c r="Y5" s="115">
        <v>15</v>
      </c>
      <c r="Z5" s="188"/>
      <c r="AA5" s="115">
        <v>3</v>
      </c>
      <c r="AB5" s="116">
        <f>Y5/AA5</f>
        <v>5</v>
      </c>
      <c r="AC5" s="116" t="s">
        <v>183</v>
      </c>
    </row>
    <row r="6" spans="1:31" ht="50.1" customHeight="1" x14ac:dyDescent="0.25">
      <c r="A6" s="250"/>
      <c r="B6" s="23" t="s">
        <v>184</v>
      </c>
      <c r="C6" s="96">
        <v>3</v>
      </c>
      <c r="D6" s="96">
        <v>1</v>
      </c>
      <c r="E6" s="92">
        <f t="shared" ref="E6:E12" si="0">C6/D6</f>
        <v>3</v>
      </c>
      <c r="F6" s="92" t="s">
        <v>185</v>
      </c>
      <c r="G6" s="96">
        <v>3</v>
      </c>
      <c r="H6" s="191"/>
      <c r="I6" s="93">
        <v>1</v>
      </c>
      <c r="J6" s="92">
        <f t="shared" ref="J6:J12" si="1">G6/I6</f>
        <v>3</v>
      </c>
      <c r="K6" s="92" t="s">
        <v>185</v>
      </c>
      <c r="L6" s="96">
        <v>10</v>
      </c>
      <c r="M6" s="96">
        <v>2</v>
      </c>
      <c r="N6" s="94">
        <f t="shared" ref="N6:N12" si="2">L6/M6</f>
        <v>5</v>
      </c>
      <c r="O6" s="94" t="s">
        <v>186</v>
      </c>
      <c r="P6" s="96">
        <v>10</v>
      </c>
      <c r="Q6" s="187"/>
      <c r="R6" s="96">
        <v>2</v>
      </c>
      <c r="S6" s="94">
        <f t="shared" ref="S6:S11" si="3">P6/R6</f>
        <v>5</v>
      </c>
      <c r="T6" s="94" t="s">
        <v>186</v>
      </c>
      <c r="U6" s="96">
        <v>15</v>
      </c>
      <c r="V6" s="96">
        <v>2</v>
      </c>
      <c r="W6" s="72">
        <f t="shared" ref="W6:W12" si="4">U6/V6</f>
        <v>7.5</v>
      </c>
      <c r="X6" s="72" t="s">
        <v>187</v>
      </c>
      <c r="Y6" s="96">
        <v>15</v>
      </c>
      <c r="Z6" s="189"/>
      <c r="AA6" s="96">
        <v>2</v>
      </c>
      <c r="AB6" s="72">
        <f t="shared" ref="AB6:AB12" si="5">Y6/AA6</f>
        <v>7.5</v>
      </c>
      <c r="AC6" s="72" t="s">
        <v>187</v>
      </c>
    </row>
    <row r="7" spans="1:31" ht="50.1" customHeight="1" x14ac:dyDescent="0.25">
      <c r="A7" s="250"/>
      <c r="B7" s="24" t="s">
        <v>188</v>
      </c>
      <c r="C7" s="96">
        <v>30</v>
      </c>
      <c r="D7" s="70">
        <v>5</v>
      </c>
      <c r="E7" s="92">
        <f t="shared" si="0"/>
        <v>6</v>
      </c>
      <c r="F7" s="92" t="s">
        <v>189</v>
      </c>
      <c r="G7" s="96">
        <v>30</v>
      </c>
      <c r="H7" s="191"/>
      <c r="I7" s="93">
        <v>5</v>
      </c>
      <c r="J7" s="92">
        <f t="shared" si="1"/>
        <v>6</v>
      </c>
      <c r="K7" s="92" t="s">
        <v>189</v>
      </c>
      <c r="L7" s="96">
        <v>25</v>
      </c>
      <c r="M7" s="70">
        <v>5</v>
      </c>
      <c r="N7" s="94">
        <f t="shared" si="2"/>
        <v>5</v>
      </c>
      <c r="O7" s="94" t="s">
        <v>190</v>
      </c>
      <c r="P7" s="96">
        <v>25</v>
      </c>
      <c r="Q7" s="187"/>
      <c r="R7" s="70">
        <v>5</v>
      </c>
      <c r="S7" s="94">
        <f t="shared" si="3"/>
        <v>5</v>
      </c>
      <c r="T7" s="94" t="s">
        <v>190</v>
      </c>
      <c r="U7" s="96">
        <v>15</v>
      </c>
      <c r="V7" s="96">
        <v>5</v>
      </c>
      <c r="W7" s="72">
        <f t="shared" si="4"/>
        <v>3</v>
      </c>
      <c r="X7" s="72" t="s">
        <v>191</v>
      </c>
      <c r="Y7" s="96">
        <v>15</v>
      </c>
      <c r="Z7" s="189"/>
      <c r="AA7" s="96">
        <v>5</v>
      </c>
      <c r="AB7" s="72">
        <f t="shared" si="5"/>
        <v>3</v>
      </c>
      <c r="AC7" s="72" t="s">
        <v>191</v>
      </c>
    </row>
    <row r="8" spans="1:31" ht="50.1" customHeight="1" x14ac:dyDescent="0.25">
      <c r="A8" s="250"/>
      <c r="B8" s="118" t="s">
        <v>192</v>
      </c>
      <c r="C8" s="97">
        <v>10</v>
      </c>
      <c r="D8" s="70">
        <v>1</v>
      </c>
      <c r="E8" s="92">
        <f t="shared" ref="E8" si="6">C8/D8</f>
        <v>10</v>
      </c>
      <c r="F8" s="92" t="s">
        <v>193</v>
      </c>
      <c r="G8" s="97">
        <v>10</v>
      </c>
      <c r="H8" s="191"/>
      <c r="I8" s="93">
        <v>1</v>
      </c>
      <c r="J8" s="92">
        <f t="shared" ref="J8" si="7">G8/I8</f>
        <v>10</v>
      </c>
      <c r="K8" s="92" t="s">
        <v>193</v>
      </c>
      <c r="L8" s="97">
        <v>5</v>
      </c>
      <c r="M8" s="70">
        <v>1</v>
      </c>
      <c r="N8" s="94">
        <f t="shared" ref="N8" si="8">L8/M8</f>
        <v>5</v>
      </c>
      <c r="O8" s="94" t="s">
        <v>194</v>
      </c>
      <c r="P8" s="97">
        <v>5</v>
      </c>
      <c r="Q8" s="187"/>
      <c r="R8" s="70">
        <v>1</v>
      </c>
      <c r="S8" s="94">
        <f>P7/R7</f>
        <v>5</v>
      </c>
      <c r="T8" s="94" t="s">
        <v>194</v>
      </c>
      <c r="U8" s="97">
        <v>5</v>
      </c>
      <c r="V8" s="97">
        <v>1</v>
      </c>
      <c r="W8" s="72">
        <f t="shared" ref="W8" si="9">U8/V8</f>
        <v>5</v>
      </c>
      <c r="X8" s="72" t="s">
        <v>195</v>
      </c>
      <c r="Y8" s="97">
        <v>5</v>
      </c>
      <c r="Z8" s="189"/>
      <c r="AA8" s="97">
        <v>1</v>
      </c>
      <c r="AB8" s="72">
        <f t="shared" ref="AB8" si="10">Y8/AA8</f>
        <v>5</v>
      </c>
      <c r="AC8" s="72" t="s">
        <v>195</v>
      </c>
    </row>
    <row r="9" spans="1:31" ht="50.1" customHeight="1" x14ac:dyDescent="0.25">
      <c r="A9" s="250" t="s">
        <v>196</v>
      </c>
      <c r="B9" s="3" t="s">
        <v>197</v>
      </c>
      <c r="C9" s="98">
        <v>15</v>
      </c>
      <c r="D9" s="70">
        <v>3</v>
      </c>
      <c r="E9" s="92">
        <f>C9/D9</f>
        <v>5</v>
      </c>
      <c r="F9" s="92" t="s">
        <v>198</v>
      </c>
      <c r="G9" s="98">
        <v>15</v>
      </c>
      <c r="H9" s="191"/>
      <c r="I9" s="93">
        <v>3</v>
      </c>
      <c r="J9" s="92">
        <f t="shared" si="1"/>
        <v>5</v>
      </c>
      <c r="K9" s="92" t="s">
        <v>198</v>
      </c>
      <c r="L9" s="98">
        <v>15</v>
      </c>
      <c r="M9" s="70">
        <v>3</v>
      </c>
      <c r="N9" s="94">
        <f t="shared" si="2"/>
        <v>5</v>
      </c>
      <c r="O9" s="94" t="s">
        <v>199</v>
      </c>
      <c r="P9" s="98">
        <v>15</v>
      </c>
      <c r="Q9" s="187"/>
      <c r="R9" s="70">
        <v>3</v>
      </c>
      <c r="S9" s="94">
        <f t="shared" si="3"/>
        <v>5</v>
      </c>
      <c r="T9" s="94" t="s">
        <v>199</v>
      </c>
      <c r="U9" s="98">
        <v>15</v>
      </c>
      <c r="V9" s="70">
        <v>2</v>
      </c>
      <c r="W9" s="72">
        <f t="shared" si="4"/>
        <v>7.5</v>
      </c>
      <c r="X9" s="72" t="s">
        <v>200</v>
      </c>
      <c r="Y9" s="98">
        <v>15</v>
      </c>
      <c r="Z9" s="189"/>
      <c r="AA9" s="70">
        <v>2</v>
      </c>
      <c r="AB9" s="72">
        <f t="shared" si="5"/>
        <v>7.5</v>
      </c>
      <c r="AC9" s="72" t="s">
        <v>200</v>
      </c>
    </row>
    <row r="10" spans="1:31" ht="50.1" customHeight="1" x14ac:dyDescent="0.25">
      <c r="A10" s="250"/>
      <c r="B10" s="23" t="s">
        <v>201</v>
      </c>
      <c r="C10" s="98">
        <v>20</v>
      </c>
      <c r="D10" s="70">
        <v>2</v>
      </c>
      <c r="E10" s="92">
        <f>C10/D10</f>
        <v>10</v>
      </c>
      <c r="F10" s="92" t="s">
        <v>202</v>
      </c>
      <c r="G10" s="98">
        <v>20</v>
      </c>
      <c r="H10" s="191"/>
      <c r="I10" s="93">
        <v>2</v>
      </c>
      <c r="J10" s="92">
        <f t="shared" si="1"/>
        <v>10</v>
      </c>
      <c r="K10" s="92" t="s">
        <v>202</v>
      </c>
      <c r="L10" s="98">
        <v>20</v>
      </c>
      <c r="M10" s="70">
        <v>2</v>
      </c>
      <c r="N10" s="94">
        <f t="shared" si="2"/>
        <v>10</v>
      </c>
      <c r="O10" s="94" t="s">
        <v>203</v>
      </c>
      <c r="P10" s="98">
        <v>20</v>
      </c>
      <c r="Q10" s="187"/>
      <c r="R10" s="70">
        <v>2</v>
      </c>
      <c r="S10" s="94">
        <f t="shared" si="3"/>
        <v>10</v>
      </c>
      <c r="T10" s="94" t="s">
        <v>203</v>
      </c>
      <c r="U10" s="98">
        <v>20</v>
      </c>
      <c r="V10" s="70">
        <v>3</v>
      </c>
      <c r="W10" s="72">
        <f t="shared" si="4"/>
        <v>6.666666666666667</v>
      </c>
      <c r="X10" s="72" t="s">
        <v>204</v>
      </c>
      <c r="Y10" s="98">
        <v>20</v>
      </c>
      <c r="Z10" s="189"/>
      <c r="AA10" s="70">
        <v>3</v>
      </c>
      <c r="AB10" s="72">
        <f t="shared" si="5"/>
        <v>6.666666666666667</v>
      </c>
      <c r="AC10" s="72" t="s">
        <v>204</v>
      </c>
    </row>
    <row r="11" spans="1:31" ht="50.1" customHeight="1" x14ac:dyDescent="0.25">
      <c r="A11" s="250"/>
      <c r="B11" s="24" t="s">
        <v>205</v>
      </c>
      <c r="C11" s="98">
        <v>10</v>
      </c>
      <c r="D11" s="70">
        <v>1</v>
      </c>
      <c r="E11" s="92">
        <f t="shared" si="0"/>
        <v>10</v>
      </c>
      <c r="F11" s="92" t="s">
        <v>206</v>
      </c>
      <c r="G11" s="98">
        <v>10</v>
      </c>
      <c r="H11" s="191"/>
      <c r="I11" s="93">
        <v>1</v>
      </c>
      <c r="J11" s="92">
        <f t="shared" si="1"/>
        <v>10</v>
      </c>
      <c r="K11" s="92" t="s">
        <v>206</v>
      </c>
      <c r="L11" s="98">
        <v>10</v>
      </c>
      <c r="M11" s="70">
        <v>1</v>
      </c>
      <c r="N11" s="94">
        <f t="shared" si="2"/>
        <v>10</v>
      </c>
      <c r="O11" s="94" t="s">
        <v>207</v>
      </c>
      <c r="P11" s="98">
        <v>10</v>
      </c>
      <c r="Q11" s="187"/>
      <c r="R11" s="70">
        <v>1</v>
      </c>
      <c r="S11" s="94">
        <f t="shared" si="3"/>
        <v>10</v>
      </c>
      <c r="T11" s="94" t="s">
        <v>207</v>
      </c>
      <c r="U11" s="98">
        <v>10</v>
      </c>
      <c r="V11" s="70">
        <v>1</v>
      </c>
      <c r="W11" s="72">
        <f t="shared" si="4"/>
        <v>10</v>
      </c>
      <c r="X11" s="72" t="s">
        <v>208</v>
      </c>
      <c r="Y11" s="98">
        <v>10</v>
      </c>
      <c r="Z11" s="189"/>
      <c r="AA11" s="70">
        <v>1</v>
      </c>
      <c r="AB11" s="72">
        <f t="shared" si="5"/>
        <v>10</v>
      </c>
      <c r="AC11" s="72" t="s">
        <v>208</v>
      </c>
    </row>
    <row r="12" spans="1:31" ht="50.1" customHeight="1" x14ac:dyDescent="0.25">
      <c r="A12" s="250"/>
      <c r="B12" s="119" t="s">
        <v>209</v>
      </c>
      <c r="C12" s="99">
        <v>5</v>
      </c>
      <c r="D12" s="70">
        <v>1</v>
      </c>
      <c r="E12" s="92">
        <f t="shared" si="0"/>
        <v>5</v>
      </c>
      <c r="F12" s="92" t="s">
        <v>210</v>
      </c>
      <c r="G12" s="98">
        <v>5</v>
      </c>
      <c r="H12" s="191"/>
      <c r="I12" s="93">
        <v>1</v>
      </c>
      <c r="J12" s="92">
        <f t="shared" si="1"/>
        <v>5</v>
      </c>
      <c r="K12" s="92" t="s">
        <v>210</v>
      </c>
      <c r="L12" s="98">
        <v>5</v>
      </c>
      <c r="M12" s="70">
        <v>1</v>
      </c>
      <c r="N12" s="94">
        <f t="shared" si="2"/>
        <v>5</v>
      </c>
      <c r="O12" s="94" t="s">
        <v>211</v>
      </c>
      <c r="P12" s="98">
        <v>5</v>
      </c>
      <c r="Q12" s="187"/>
      <c r="R12" s="70">
        <v>1</v>
      </c>
      <c r="S12" s="94">
        <f>P11/R11</f>
        <v>10</v>
      </c>
      <c r="T12" s="94" t="s">
        <v>211</v>
      </c>
      <c r="U12" s="98">
        <v>5</v>
      </c>
      <c r="V12" s="70">
        <v>1</v>
      </c>
      <c r="W12" s="72">
        <f t="shared" si="4"/>
        <v>5</v>
      </c>
      <c r="X12" s="72" t="s">
        <v>212</v>
      </c>
      <c r="Y12" s="98">
        <v>5</v>
      </c>
      <c r="Z12" s="189"/>
      <c r="AA12" s="70">
        <v>1</v>
      </c>
      <c r="AB12" s="72">
        <f t="shared" si="5"/>
        <v>5</v>
      </c>
      <c r="AC12" s="72" t="s">
        <v>212</v>
      </c>
    </row>
    <row r="13" spans="1:31" ht="50.1" customHeight="1" x14ac:dyDescent="0.25">
      <c r="B13" s="212" t="s">
        <v>39</v>
      </c>
      <c r="C13" s="212">
        <f>SUM(C5:C12)</f>
        <v>100</v>
      </c>
      <c r="D13" s="212">
        <f>SUM(D5:D12)</f>
        <v>17</v>
      </c>
      <c r="G13" s="212">
        <f>SUM(G5:G12)</f>
        <v>100</v>
      </c>
      <c r="I13" s="212">
        <f>SUM(I5:I12)</f>
        <v>17</v>
      </c>
      <c r="L13" s="212">
        <f>SUM(L5:L12)</f>
        <v>100</v>
      </c>
      <c r="M13" s="212">
        <f>SUM(M5:M12)</f>
        <v>18</v>
      </c>
      <c r="P13" s="212">
        <f>SUM(P5:P12)</f>
        <v>100</v>
      </c>
      <c r="R13" s="212">
        <f>SUM(R5:R12)</f>
        <v>18</v>
      </c>
      <c r="U13" s="212">
        <f>SUM(U5:U12)</f>
        <v>100</v>
      </c>
      <c r="V13" s="212">
        <f>SUM(V5:V12)</f>
        <v>18</v>
      </c>
      <c r="Y13" s="212">
        <f>SUM(Y5:Y12)</f>
        <v>100</v>
      </c>
      <c r="AA13" s="212">
        <f>SUM(AA5:AA12)</f>
        <v>18</v>
      </c>
    </row>
    <row r="14" spans="1:31" ht="50.1" customHeight="1" x14ac:dyDescent="0.25"/>
    <row r="15" spans="1:31" ht="50.1" customHeight="1" x14ac:dyDescent="0.25"/>
    <row r="16" spans="1:31" ht="50.1" customHeight="1" x14ac:dyDescent="0.25"/>
    <row r="17" ht="50.1" customHeight="1" x14ac:dyDescent="0.25"/>
    <row r="18" ht="50.1" customHeight="1" x14ac:dyDescent="0.25"/>
    <row r="19" ht="50.1" customHeight="1" x14ac:dyDescent="0.25"/>
    <row r="20" ht="59.25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</sheetData>
  <mergeCells count="11">
    <mergeCell ref="U2:AC2"/>
    <mergeCell ref="Y3:AC3"/>
    <mergeCell ref="A5:A8"/>
    <mergeCell ref="A9:A12"/>
    <mergeCell ref="C2:K2"/>
    <mergeCell ref="G3:K3"/>
    <mergeCell ref="L2:T2"/>
    <mergeCell ref="P3:T3"/>
    <mergeCell ref="C3:F3"/>
    <mergeCell ref="L3:O3"/>
    <mergeCell ref="U3:X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B69"/>
  <sheetViews>
    <sheetView zoomScale="85" zoomScaleNormal="85" workbookViewId="0">
      <selection activeCell="Y10" sqref="Y10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5" width="11.42578125" style="1"/>
    <col min="6" max="6" width="22" style="1" customWidth="1"/>
    <col min="7" max="9" width="10.7109375" style="1" customWidth="1"/>
    <col min="10" max="10" width="22.5703125" style="1" customWidth="1"/>
    <col min="11" max="13" width="11.42578125" style="1"/>
    <col min="14" max="14" width="17.85546875" style="1" customWidth="1"/>
    <col min="15" max="17" width="11.42578125" style="1"/>
    <col min="18" max="18" width="16.7109375" style="1" customWidth="1"/>
    <col min="19" max="21" width="11.42578125" style="1"/>
    <col min="22" max="22" width="14.140625" style="1" customWidth="1"/>
    <col min="23" max="25" width="11.42578125" style="1"/>
    <col min="26" max="26" width="17.5703125" style="1" customWidth="1"/>
    <col min="27" max="16384" width="11.42578125" style="1"/>
  </cols>
  <sheetData>
    <row r="2" spans="2:28" x14ac:dyDescent="0.25">
      <c r="B2" s="135"/>
      <c r="C2" s="246" t="s">
        <v>9</v>
      </c>
      <c r="D2" s="246"/>
      <c r="E2" s="246"/>
      <c r="F2" s="246"/>
      <c r="G2" s="246"/>
      <c r="H2" s="246"/>
      <c r="I2" s="246"/>
      <c r="J2" s="247"/>
      <c r="K2" s="229" t="s">
        <v>10</v>
      </c>
      <c r="L2" s="230"/>
      <c r="M2" s="230"/>
      <c r="N2" s="230"/>
      <c r="O2" s="230"/>
      <c r="P2" s="230"/>
      <c r="Q2" s="230"/>
      <c r="R2" s="230"/>
      <c r="S2" s="224" t="s">
        <v>11</v>
      </c>
      <c r="T2" s="224"/>
      <c r="U2" s="224"/>
      <c r="V2" s="224"/>
      <c r="W2" s="224"/>
      <c r="X2" s="224"/>
      <c r="Y2" s="224"/>
      <c r="Z2" s="225"/>
    </row>
    <row r="3" spans="2:28" ht="22.5" customHeight="1" x14ac:dyDescent="0.25">
      <c r="B3" s="136"/>
      <c r="C3" s="243" t="s">
        <v>12</v>
      </c>
      <c r="D3" s="240"/>
      <c r="E3" s="240"/>
      <c r="F3" s="240"/>
      <c r="G3" s="240" t="s">
        <v>13</v>
      </c>
      <c r="H3" s="240"/>
      <c r="I3" s="240"/>
      <c r="J3" s="240"/>
      <c r="K3" s="227" t="s">
        <v>14</v>
      </c>
      <c r="L3" s="227"/>
      <c r="M3" s="227"/>
      <c r="N3" s="227"/>
      <c r="O3" s="227" t="s">
        <v>15</v>
      </c>
      <c r="P3" s="227"/>
      <c r="Q3" s="227"/>
      <c r="R3" s="228"/>
      <c r="S3" s="221" t="s">
        <v>16</v>
      </c>
      <c r="T3" s="222"/>
      <c r="U3" s="222"/>
      <c r="V3" s="223"/>
      <c r="W3" s="221" t="s">
        <v>17</v>
      </c>
      <c r="X3" s="222"/>
      <c r="Y3" s="222"/>
      <c r="Z3" s="223"/>
    </row>
    <row r="4" spans="2:28" ht="50.1" customHeight="1" x14ac:dyDescent="0.25">
      <c r="B4" s="150" t="s">
        <v>213</v>
      </c>
      <c r="C4" s="108" t="s">
        <v>5</v>
      </c>
      <c r="D4" s="134" t="s">
        <v>6</v>
      </c>
      <c r="E4" s="134" t="s">
        <v>7</v>
      </c>
      <c r="F4" s="134" t="s">
        <v>8</v>
      </c>
      <c r="G4" s="134" t="s">
        <v>5</v>
      </c>
      <c r="H4" s="134" t="s">
        <v>6</v>
      </c>
      <c r="I4" s="134" t="s">
        <v>7</v>
      </c>
      <c r="J4" s="134" t="s">
        <v>8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5</v>
      </c>
      <c r="P4" s="9" t="s">
        <v>6</v>
      </c>
      <c r="Q4" s="9" t="s">
        <v>7</v>
      </c>
      <c r="R4" s="9" t="s">
        <v>8</v>
      </c>
      <c r="S4" s="9" t="s">
        <v>5</v>
      </c>
      <c r="T4" s="9" t="s">
        <v>6</v>
      </c>
      <c r="U4" s="9" t="s">
        <v>7</v>
      </c>
      <c r="V4" s="9" t="s">
        <v>8</v>
      </c>
      <c r="W4" s="9" t="s">
        <v>5</v>
      </c>
      <c r="X4" s="9" t="s">
        <v>6</v>
      </c>
      <c r="Y4" s="52" t="s">
        <v>7</v>
      </c>
      <c r="Z4" s="9" t="s">
        <v>8</v>
      </c>
      <c r="AA4" s="2"/>
      <c r="AB4" s="2"/>
    </row>
    <row r="5" spans="2:28" ht="50.1" customHeight="1" x14ac:dyDescent="0.25">
      <c r="B5" s="144" t="s">
        <v>214</v>
      </c>
      <c r="C5" s="35">
        <v>30</v>
      </c>
      <c r="D5" s="35">
        <v>5</v>
      </c>
      <c r="E5" s="31">
        <f>C5/D5</f>
        <v>6</v>
      </c>
      <c r="F5" s="31" t="s">
        <v>215</v>
      </c>
      <c r="G5" s="35">
        <v>25</v>
      </c>
      <c r="H5" s="35">
        <v>5</v>
      </c>
      <c r="I5" s="31">
        <f>G5/H5</f>
        <v>5</v>
      </c>
      <c r="J5" s="31" t="s">
        <v>215</v>
      </c>
      <c r="K5" s="35">
        <v>20</v>
      </c>
      <c r="L5" s="35">
        <v>5</v>
      </c>
      <c r="M5" s="34">
        <f>K5/L5</f>
        <v>4</v>
      </c>
      <c r="N5" s="34" t="s">
        <v>215</v>
      </c>
      <c r="O5" s="35">
        <v>20</v>
      </c>
      <c r="P5" s="35">
        <v>5</v>
      </c>
      <c r="Q5" s="34">
        <f>O5/P5</f>
        <v>4</v>
      </c>
      <c r="R5" s="34" t="s">
        <v>215</v>
      </c>
      <c r="S5" s="35">
        <v>20</v>
      </c>
      <c r="T5" s="35">
        <v>5</v>
      </c>
      <c r="U5" s="39">
        <f>S5/T5</f>
        <v>4</v>
      </c>
      <c r="V5" s="39" t="s">
        <v>215</v>
      </c>
      <c r="W5" s="35">
        <v>20</v>
      </c>
      <c r="X5" s="35">
        <v>5</v>
      </c>
      <c r="Y5" s="53">
        <f>W5/X5</f>
        <v>4</v>
      </c>
      <c r="Z5" s="39" t="s">
        <v>215</v>
      </c>
    </row>
    <row r="6" spans="2:28" ht="50.1" customHeight="1" x14ac:dyDescent="0.25">
      <c r="B6" s="23" t="s">
        <v>216</v>
      </c>
      <c r="C6" s="36">
        <v>30</v>
      </c>
      <c r="D6" s="35">
        <v>6</v>
      </c>
      <c r="E6" s="31">
        <f t="shared" ref="E6:E8" si="0">C6/D6</f>
        <v>5</v>
      </c>
      <c r="F6" s="31" t="s">
        <v>217</v>
      </c>
      <c r="G6" s="36">
        <v>30</v>
      </c>
      <c r="H6" s="35">
        <v>6</v>
      </c>
      <c r="I6" s="31">
        <f t="shared" ref="I6:I8" si="1">G6/H6</f>
        <v>5</v>
      </c>
      <c r="J6" s="31" t="s">
        <v>217</v>
      </c>
      <c r="K6" s="36">
        <v>30</v>
      </c>
      <c r="L6" s="36">
        <v>5</v>
      </c>
      <c r="M6" s="34">
        <f t="shared" ref="M6:M8" si="2">K6/L6</f>
        <v>6</v>
      </c>
      <c r="N6" s="34" t="s">
        <v>218</v>
      </c>
      <c r="O6" s="36">
        <v>30</v>
      </c>
      <c r="P6" s="36">
        <v>5</v>
      </c>
      <c r="Q6" s="34">
        <f t="shared" ref="Q6:Q8" si="3">O6/P6</f>
        <v>6</v>
      </c>
      <c r="R6" s="34" t="s">
        <v>218</v>
      </c>
      <c r="S6" s="36">
        <v>25</v>
      </c>
      <c r="T6" s="36">
        <v>6</v>
      </c>
      <c r="U6" s="39">
        <f t="shared" ref="U6:U8" si="4">S6/T6</f>
        <v>4.166666666666667</v>
      </c>
      <c r="V6" s="39" t="s">
        <v>217</v>
      </c>
      <c r="W6" s="36">
        <v>25</v>
      </c>
      <c r="X6" s="36">
        <v>6</v>
      </c>
      <c r="Y6" s="53">
        <f t="shared" ref="Y6:Y8" si="5">W6/X6</f>
        <v>4.166666666666667</v>
      </c>
      <c r="Z6" s="39" t="s">
        <v>217</v>
      </c>
    </row>
    <row r="7" spans="2:28" ht="50.1" customHeight="1" x14ac:dyDescent="0.25">
      <c r="B7" s="24" t="s">
        <v>219</v>
      </c>
      <c r="C7" s="35">
        <v>20</v>
      </c>
      <c r="D7" s="35">
        <v>4</v>
      </c>
      <c r="E7" s="31">
        <f t="shared" si="0"/>
        <v>5</v>
      </c>
      <c r="F7" s="31" t="s">
        <v>220</v>
      </c>
      <c r="G7" s="35">
        <v>20</v>
      </c>
      <c r="H7" s="35">
        <v>4</v>
      </c>
      <c r="I7" s="31">
        <f t="shared" si="1"/>
        <v>5</v>
      </c>
      <c r="J7" s="31" t="s">
        <v>220</v>
      </c>
      <c r="K7" s="35">
        <v>20</v>
      </c>
      <c r="L7" s="35">
        <v>5</v>
      </c>
      <c r="M7" s="34">
        <f t="shared" si="2"/>
        <v>4</v>
      </c>
      <c r="N7" s="34" t="s">
        <v>221</v>
      </c>
      <c r="O7" s="35">
        <v>20</v>
      </c>
      <c r="P7" s="35">
        <v>5</v>
      </c>
      <c r="Q7" s="34">
        <f t="shared" si="3"/>
        <v>4</v>
      </c>
      <c r="R7" s="34" t="s">
        <v>221</v>
      </c>
      <c r="S7" s="35">
        <v>20</v>
      </c>
      <c r="T7" s="35">
        <v>5</v>
      </c>
      <c r="U7" s="39">
        <f t="shared" si="4"/>
        <v>4</v>
      </c>
      <c r="V7" s="39" t="s">
        <v>221</v>
      </c>
      <c r="W7" s="35">
        <v>20</v>
      </c>
      <c r="X7" s="35">
        <v>5</v>
      </c>
      <c r="Y7" s="53">
        <f t="shared" si="5"/>
        <v>4</v>
      </c>
      <c r="Z7" s="39" t="s">
        <v>221</v>
      </c>
    </row>
    <row r="8" spans="2:28" ht="50.1" customHeight="1" x14ac:dyDescent="0.25">
      <c r="B8" s="7" t="s">
        <v>222</v>
      </c>
      <c r="C8" s="35">
        <v>10</v>
      </c>
      <c r="D8" s="35">
        <v>4</v>
      </c>
      <c r="E8" s="31">
        <f t="shared" si="0"/>
        <v>2.5</v>
      </c>
      <c r="F8" s="31" t="s">
        <v>223</v>
      </c>
      <c r="G8" s="35">
        <v>15</v>
      </c>
      <c r="H8" s="35">
        <v>4</v>
      </c>
      <c r="I8" s="31">
        <f t="shared" si="1"/>
        <v>3.75</v>
      </c>
      <c r="J8" s="31" t="s">
        <v>223</v>
      </c>
      <c r="K8" s="35">
        <v>20</v>
      </c>
      <c r="L8" s="35">
        <v>4</v>
      </c>
      <c r="M8" s="34">
        <f t="shared" si="2"/>
        <v>5</v>
      </c>
      <c r="N8" s="34" t="s">
        <v>224</v>
      </c>
      <c r="O8" s="35">
        <v>20</v>
      </c>
      <c r="P8" s="35">
        <v>4</v>
      </c>
      <c r="Q8" s="34">
        <f t="shared" si="3"/>
        <v>5</v>
      </c>
      <c r="R8" s="34" t="s">
        <v>224</v>
      </c>
      <c r="S8" s="35">
        <v>25</v>
      </c>
      <c r="T8" s="35">
        <v>4</v>
      </c>
      <c r="U8" s="39">
        <f t="shared" si="4"/>
        <v>6.25</v>
      </c>
      <c r="V8" s="39" t="s">
        <v>224</v>
      </c>
      <c r="W8" s="35">
        <v>25</v>
      </c>
      <c r="X8" s="35">
        <v>4</v>
      </c>
      <c r="Y8" s="53">
        <f t="shared" si="5"/>
        <v>6.25</v>
      </c>
      <c r="Z8" s="39" t="s">
        <v>224</v>
      </c>
    </row>
    <row r="9" spans="2:28" ht="50.1" customHeight="1" x14ac:dyDescent="0.25">
      <c r="B9" s="69" t="s">
        <v>35</v>
      </c>
      <c r="C9" s="66">
        <v>10</v>
      </c>
      <c r="D9" s="35">
        <v>3</v>
      </c>
      <c r="E9" s="31">
        <f t="shared" ref="E9" si="6">C9/D9</f>
        <v>3.3333333333333335</v>
      </c>
      <c r="F9" s="31" t="s">
        <v>225</v>
      </c>
      <c r="G9" s="35">
        <v>10</v>
      </c>
      <c r="H9" s="35">
        <v>3</v>
      </c>
      <c r="I9" s="31">
        <f t="shared" ref="I9" si="7">G9/H9</f>
        <v>3.3333333333333335</v>
      </c>
      <c r="J9" s="31" t="s">
        <v>225</v>
      </c>
      <c r="K9" s="35">
        <v>10</v>
      </c>
      <c r="L9" s="35">
        <v>2</v>
      </c>
      <c r="M9" s="34">
        <f t="shared" ref="M9" si="8">K9/L9</f>
        <v>5</v>
      </c>
      <c r="N9" s="34" t="s">
        <v>226</v>
      </c>
      <c r="O9" s="35">
        <v>10</v>
      </c>
      <c r="P9" s="35">
        <v>2</v>
      </c>
      <c r="Q9" s="34">
        <f t="shared" ref="Q9" si="9">O9/P9</f>
        <v>5</v>
      </c>
      <c r="R9" s="34" t="s">
        <v>226</v>
      </c>
      <c r="S9" s="35">
        <v>10</v>
      </c>
      <c r="T9" s="35">
        <v>2</v>
      </c>
      <c r="U9" s="39">
        <f t="shared" ref="U9" si="10">S9/T9</f>
        <v>5</v>
      </c>
      <c r="V9" s="39" t="s">
        <v>227</v>
      </c>
      <c r="W9" s="35">
        <v>10</v>
      </c>
      <c r="X9" s="35">
        <v>2</v>
      </c>
      <c r="Y9" s="53">
        <f t="shared" ref="Y9" si="11">W9/X9</f>
        <v>5</v>
      </c>
      <c r="Z9" s="39" t="s">
        <v>227</v>
      </c>
    </row>
    <row r="10" spans="2:28" ht="50.1" customHeight="1" x14ac:dyDescent="0.25">
      <c r="B10" s="212" t="s">
        <v>39</v>
      </c>
      <c r="C10" s="68">
        <f>SUM(C5:C9)</f>
        <v>100</v>
      </c>
      <c r="D10" s="68">
        <f>SUM(D5:D9)</f>
        <v>22</v>
      </c>
      <c r="G10" s="67">
        <f>SUM(G5:G9)</f>
        <v>100</v>
      </c>
      <c r="H10" s="67">
        <f>SUM(H5:H9)</f>
        <v>22</v>
      </c>
      <c r="K10" s="67">
        <f>SUM(K5:K9)</f>
        <v>100</v>
      </c>
      <c r="L10" s="67">
        <f>SUM(L5:L9)</f>
        <v>21</v>
      </c>
      <c r="O10" s="67">
        <f>SUM(O5:O9)</f>
        <v>100</v>
      </c>
      <c r="P10" s="67">
        <f>SUM(P5:P9)</f>
        <v>21</v>
      </c>
      <c r="S10" s="67">
        <f>SUM(S5:S9)</f>
        <v>100</v>
      </c>
      <c r="T10" s="67">
        <f>SUM(T5:T9)</f>
        <v>22</v>
      </c>
      <c r="W10" s="67">
        <f>SUM(W5:W9)</f>
        <v>100</v>
      </c>
      <c r="X10" s="67">
        <f>SUM(X5:X9)</f>
        <v>22</v>
      </c>
    </row>
    <row r="11" spans="2:28" ht="50.1" customHeight="1" x14ac:dyDescent="0.25"/>
    <row r="12" spans="2:28" ht="50.1" customHeight="1" x14ac:dyDescent="0.25"/>
    <row r="13" spans="2:28" ht="50.1" customHeight="1" x14ac:dyDescent="0.25"/>
    <row r="14" spans="2:28" ht="50.1" customHeight="1" x14ac:dyDescent="0.25"/>
    <row r="15" spans="2:28" ht="50.1" customHeight="1" x14ac:dyDescent="0.25"/>
    <row r="16" spans="2:28" ht="59.25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</sheetData>
  <mergeCells count="9">
    <mergeCell ref="O3:R3"/>
    <mergeCell ref="S3:V3"/>
    <mergeCell ref="W3:Z3"/>
    <mergeCell ref="S2:Z2"/>
    <mergeCell ref="C2:J2"/>
    <mergeCell ref="C3:F3"/>
    <mergeCell ref="G3:J3"/>
    <mergeCell ref="K2:R2"/>
    <mergeCell ref="K3:N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T70"/>
  <sheetViews>
    <sheetView zoomScaleNormal="100" workbookViewId="0">
      <selection activeCell="R9" sqref="R9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4" width="11.42578125" style="1"/>
    <col min="5" max="5" width="14.140625" style="1" customWidth="1"/>
    <col min="6" max="6" width="17.85546875" style="1" customWidth="1"/>
    <col min="7" max="9" width="11.42578125" style="1"/>
    <col min="10" max="10" width="16.7109375" style="1" customWidth="1"/>
    <col min="11" max="13" width="11.42578125" style="1"/>
    <col min="14" max="14" width="21.140625" style="1" customWidth="1"/>
    <col min="15" max="17" width="11.42578125" style="1"/>
    <col min="18" max="18" width="23.140625" style="1" customWidth="1"/>
    <col min="19" max="16384" width="11.42578125" style="1"/>
  </cols>
  <sheetData>
    <row r="2" spans="2:20" x14ac:dyDescent="0.25">
      <c r="B2" s="135"/>
      <c r="C2" s="232" t="s">
        <v>10</v>
      </c>
      <c r="D2" s="232"/>
      <c r="E2" s="232"/>
      <c r="F2" s="232"/>
      <c r="G2" s="232"/>
      <c r="H2" s="232"/>
      <c r="I2" s="232"/>
      <c r="J2" s="232"/>
      <c r="K2" s="224" t="s">
        <v>11</v>
      </c>
      <c r="L2" s="224"/>
      <c r="M2" s="224"/>
      <c r="N2" s="224"/>
      <c r="O2" s="224"/>
      <c r="P2" s="224"/>
      <c r="Q2" s="224"/>
      <c r="R2" s="225"/>
    </row>
    <row r="3" spans="2:20" ht="22.5" customHeight="1" x14ac:dyDescent="0.25">
      <c r="B3" s="136"/>
      <c r="C3" s="244" t="s">
        <v>14</v>
      </c>
      <c r="D3" s="233"/>
      <c r="E3" s="233"/>
      <c r="F3" s="233"/>
      <c r="G3" s="227" t="s">
        <v>15</v>
      </c>
      <c r="H3" s="227"/>
      <c r="I3" s="227"/>
      <c r="J3" s="228"/>
      <c r="K3" s="221" t="s">
        <v>16</v>
      </c>
      <c r="L3" s="222"/>
      <c r="M3" s="222"/>
      <c r="N3" s="223"/>
      <c r="O3" s="221" t="s">
        <v>17</v>
      </c>
      <c r="P3" s="222"/>
      <c r="Q3" s="222"/>
      <c r="R3" s="223"/>
    </row>
    <row r="4" spans="2:20" ht="50.1" customHeight="1" x14ac:dyDescent="0.25">
      <c r="B4" s="150" t="s">
        <v>228</v>
      </c>
      <c r="C4" s="108" t="s">
        <v>5</v>
      </c>
      <c r="D4" s="134" t="s">
        <v>6</v>
      </c>
      <c r="E4" s="134" t="s">
        <v>7</v>
      </c>
      <c r="F4" s="134" t="s">
        <v>229</v>
      </c>
      <c r="G4" s="9" t="s">
        <v>5</v>
      </c>
      <c r="H4" s="9" t="s">
        <v>6</v>
      </c>
      <c r="I4" s="9" t="s">
        <v>7</v>
      </c>
      <c r="J4" s="9" t="s">
        <v>229</v>
      </c>
      <c r="K4" s="9" t="s">
        <v>5</v>
      </c>
      <c r="L4" s="9" t="s">
        <v>6</v>
      </c>
      <c r="M4" s="9" t="s">
        <v>7</v>
      </c>
      <c r="N4" s="9" t="s">
        <v>229</v>
      </c>
      <c r="O4" s="9" t="s">
        <v>5</v>
      </c>
      <c r="P4" s="9" t="s">
        <v>6</v>
      </c>
      <c r="Q4" s="52" t="s">
        <v>7</v>
      </c>
      <c r="R4" s="9" t="s">
        <v>230</v>
      </c>
      <c r="S4" s="2"/>
      <c r="T4" s="2"/>
    </row>
    <row r="5" spans="2:20" ht="50.1" customHeight="1" x14ac:dyDescent="0.25">
      <c r="B5" s="144" t="s">
        <v>231</v>
      </c>
      <c r="C5" s="35">
        <v>35</v>
      </c>
      <c r="D5" s="35">
        <v>2</v>
      </c>
      <c r="E5" s="34">
        <f>C5/D5</f>
        <v>17.5</v>
      </c>
      <c r="F5" s="20" t="s">
        <v>232</v>
      </c>
      <c r="G5" s="35">
        <v>35</v>
      </c>
      <c r="H5" s="35">
        <v>3</v>
      </c>
      <c r="I5" s="34">
        <f>G5/H5</f>
        <v>11.666666666666666</v>
      </c>
      <c r="J5" s="20" t="s">
        <v>233</v>
      </c>
      <c r="K5" s="35">
        <v>30</v>
      </c>
      <c r="L5" s="35">
        <v>2</v>
      </c>
      <c r="M5" s="39">
        <f>K5/L5</f>
        <v>15</v>
      </c>
      <c r="N5" s="20" t="s">
        <v>234</v>
      </c>
      <c r="O5" s="35">
        <v>30</v>
      </c>
      <c r="P5" s="35">
        <v>4</v>
      </c>
      <c r="Q5" s="53">
        <f>O5/P5</f>
        <v>7.5</v>
      </c>
      <c r="R5" s="29" t="s">
        <v>235</v>
      </c>
    </row>
    <row r="6" spans="2:20" ht="50.1" customHeight="1" x14ac:dyDescent="0.25">
      <c r="B6" s="23" t="s">
        <v>236</v>
      </c>
      <c r="C6" s="36">
        <v>30</v>
      </c>
      <c r="D6" s="36">
        <v>1</v>
      </c>
      <c r="E6" s="34">
        <f t="shared" ref="E6:E9" si="0">C6/D6</f>
        <v>30</v>
      </c>
      <c r="F6" s="20" t="s">
        <v>237</v>
      </c>
      <c r="G6" s="36">
        <v>30</v>
      </c>
      <c r="H6" s="36">
        <v>1</v>
      </c>
      <c r="I6" s="34">
        <f t="shared" ref="I6:I9" si="1">G6/H6</f>
        <v>30</v>
      </c>
      <c r="J6" s="20" t="s">
        <v>237</v>
      </c>
      <c r="K6" s="36">
        <v>25</v>
      </c>
      <c r="L6" s="36">
        <v>5</v>
      </c>
      <c r="M6" s="39">
        <f t="shared" ref="M6:M9" si="2">K6/L6</f>
        <v>5</v>
      </c>
      <c r="N6" s="20" t="s">
        <v>238</v>
      </c>
      <c r="O6" s="36">
        <v>25</v>
      </c>
      <c r="P6" s="36">
        <v>5</v>
      </c>
      <c r="Q6" s="53">
        <f t="shared" ref="Q6:Q8" si="3">O6/P6</f>
        <v>5</v>
      </c>
      <c r="R6" s="29" t="s">
        <v>238</v>
      </c>
    </row>
    <row r="7" spans="2:20" ht="50.1" customHeight="1" x14ac:dyDescent="0.25">
      <c r="B7" s="24" t="s">
        <v>239</v>
      </c>
      <c r="C7" s="35">
        <v>20</v>
      </c>
      <c r="D7" s="35">
        <v>1</v>
      </c>
      <c r="E7" s="34">
        <f t="shared" si="0"/>
        <v>20</v>
      </c>
      <c r="F7" s="20" t="s">
        <v>240</v>
      </c>
      <c r="G7" s="35">
        <v>20</v>
      </c>
      <c r="H7" s="35">
        <v>2</v>
      </c>
      <c r="I7" s="34">
        <f t="shared" si="1"/>
        <v>10</v>
      </c>
      <c r="J7" s="20" t="s">
        <v>241</v>
      </c>
      <c r="K7" s="35">
        <v>20</v>
      </c>
      <c r="L7" s="35">
        <v>3</v>
      </c>
      <c r="M7" s="39">
        <f t="shared" si="2"/>
        <v>6.666666666666667</v>
      </c>
      <c r="N7" s="20" t="s">
        <v>242</v>
      </c>
      <c r="O7" s="35">
        <v>20</v>
      </c>
      <c r="P7" s="35">
        <v>4</v>
      </c>
      <c r="Q7" s="53">
        <f t="shared" si="3"/>
        <v>5</v>
      </c>
      <c r="R7" s="29" t="s">
        <v>243</v>
      </c>
    </row>
    <row r="8" spans="2:20" ht="50.1" customHeight="1" x14ac:dyDescent="0.25">
      <c r="B8" s="7" t="s">
        <v>244</v>
      </c>
      <c r="C8" s="66">
        <v>10</v>
      </c>
      <c r="D8" s="66">
        <v>1</v>
      </c>
      <c r="E8" s="73">
        <f t="shared" si="0"/>
        <v>10</v>
      </c>
      <c r="F8" s="65" t="s">
        <v>245</v>
      </c>
      <c r="G8" s="66">
        <v>10</v>
      </c>
      <c r="H8" s="66">
        <v>1</v>
      </c>
      <c r="I8" s="73">
        <f t="shared" si="1"/>
        <v>10</v>
      </c>
      <c r="J8" s="65" t="s">
        <v>245</v>
      </c>
      <c r="K8" s="66">
        <v>20</v>
      </c>
      <c r="L8" s="66">
        <v>4</v>
      </c>
      <c r="M8" s="74">
        <f t="shared" si="2"/>
        <v>5</v>
      </c>
      <c r="N8" s="65" t="s">
        <v>246</v>
      </c>
      <c r="O8" s="66">
        <v>20</v>
      </c>
      <c r="P8" s="66">
        <v>5</v>
      </c>
      <c r="Q8" s="75">
        <f t="shared" si="3"/>
        <v>4</v>
      </c>
      <c r="R8" s="76" t="s">
        <v>247</v>
      </c>
    </row>
    <row r="9" spans="2:20" ht="50.1" customHeight="1" x14ac:dyDescent="0.25">
      <c r="B9" s="105" t="s">
        <v>35</v>
      </c>
      <c r="C9" s="70">
        <v>5</v>
      </c>
      <c r="D9" s="70">
        <v>1</v>
      </c>
      <c r="E9" s="73">
        <f t="shared" si="0"/>
        <v>5</v>
      </c>
      <c r="F9" s="71" t="s">
        <v>245</v>
      </c>
      <c r="G9" s="70">
        <v>5</v>
      </c>
      <c r="H9" s="70">
        <v>1</v>
      </c>
      <c r="I9" s="73">
        <f t="shared" si="1"/>
        <v>5</v>
      </c>
      <c r="J9" s="71" t="s">
        <v>245</v>
      </c>
      <c r="K9" s="70">
        <v>5</v>
      </c>
      <c r="L9" s="70">
        <v>1</v>
      </c>
      <c r="M9" s="74">
        <f t="shared" si="2"/>
        <v>5</v>
      </c>
      <c r="N9" s="71" t="s">
        <v>248</v>
      </c>
      <c r="O9" s="70">
        <v>5</v>
      </c>
      <c r="P9" s="70">
        <v>2</v>
      </c>
      <c r="Q9" s="157">
        <f>O9/P9</f>
        <v>2.5</v>
      </c>
      <c r="R9" s="72" t="s">
        <v>249</v>
      </c>
    </row>
    <row r="10" spans="2:20" ht="50.1" customHeight="1" x14ac:dyDescent="0.25">
      <c r="B10" s="212" t="s">
        <v>39</v>
      </c>
      <c r="C10" s="78">
        <f>SUM(C5:C8)</f>
        <v>95</v>
      </c>
      <c r="D10" s="78">
        <f>SUM(D5:D8)</f>
        <v>5</v>
      </c>
      <c r="E10" s="57"/>
      <c r="F10" s="48"/>
      <c r="G10" s="77">
        <f>SUM(G5:G8)</f>
        <v>95</v>
      </c>
      <c r="H10" s="77">
        <f>SUM(H5:H8)</f>
        <v>7</v>
      </c>
      <c r="J10" s="48"/>
      <c r="K10" s="77">
        <f>SUM(K5:K8)</f>
        <v>95</v>
      </c>
      <c r="L10" s="77">
        <f>SUM(L5:L8)</f>
        <v>14</v>
      </c>
      <c r="N10" s="48"/>
      <c r="O10" s="77">
        <f>SUM(O5:O8)</f>
        <v>95</v>
      </c>
      <c r="P10" s="77">
        <f>SUM(P5:P8)</f>
        <v>18</v>
      </c>
    </row>
    <row r="11" spans="2:20" ht="50.1" customHeight="1" x14ac:dyDescent="0.25">
      <c r="C11" s="48"/>
      <c r="D11" s="47"/>
      <c r="E11" s="58"/>
      <c r="J11" s="48"/>
      <c r="K11" s="48"/>
      <c r="L11" s="48"/>
      <c r="N11" s="48"/>
      <c r="O11" s="48"/>
      <c r="P11" s="48"/>
    </row>
    <row r="12" spans="2:20" ht="50.1" customHeight="1" x14ac:dyDescent="0.25">
      <c r="N12" s="48"/>
      <c r="O12" s="48"/>
      <c r="P12" s="48"/>
    </row>
    <row r="13" spans="2:20" ht="50.1" customHeight="1" x14ac:dyDescent="0.25"/>
    <row r="14" spans="2:20" ht="50.1" customHeight="1" x14ac:dyDescent="0.25"/>
    <row r="15" spans="2:20" ht="50.1" customHeight="1" x14ac:dyDescent="0.25"/>
    <row r="16" spans="2:20" ht="50.1" customHeight="1" x14ac:dyDescent="0.25"/>
    <row r="17" ht="59.25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</sheetData>
  <mergeCells count="6">
    <mergeCell ref="C2:J2"/>
    <mergeCell ref="K3:N3"/>
    <mergeCell ref="O3:R3"/>
    <mergeCell ref="K2:R2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Y69"/>
  <sheetViews>
    <sheetView zoomScale="85" zoomScaleNormal="85" workbookViewId="0">
      <selection activeCell="T8" sqref="T8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5" width="11.42578125" style="1"/>
    <col min="6" max="6" width="19.140625" style="1" customWidth="1"/>
    <col min="7" max="9" width="10.7109375" style="1" customWidth="1"/>
    <col min="10" max="12" width="11.42578125" style="1"/>
    <col min="13" max="13" width="21.28515625" style="1" customWidth="1"/>
    <col min="14" max="19" width="11.42578125" style="1"/>
    <col min="20" max="20" width="23.85546875" style="1" customWidth="1"/>
    <col min="21" max="16384" width="11.42578125" style="1"/>
  </cols>
  <sheetData>
    <row r="2" spans="2:25" x14ac:dyDescent="0.25">
      <c r="B2" s="135"/>
      <c r="C2" s="216" t="s">
        <v>9</v>
      </c>
      <c r="D2" s="216"/>
      <c r="E2" s="216"/>
      <c r="F2" s="216"/>
      <c r="G2" s="216"/>
      <c r="H2" s="216"/>
      <c r="I2" s="217"/>
      <c r="J2" s="254" t="s">
        <v>10</v>
      </c>
      <c r="K2" s="254"/>
      <c r="L2" s="254"/>
      <c r="M2" s="254"/>
      <c r="N2" s="254"/>
      <c r="O2" s="254"/>
      <c r="P2" s="254"/>
      <c r="Q2" s="224" t="s">
        <v>11</v>
      </c>
      <c r="R2" s="224"/>
      <c r="S2" s="224"/>
      <c r="T2" s="224"/>
      <c r="U2" s="224"/>
      <c r="V2" s="224"/>
      <c r="W2" s="224"/>
    </row>
    <row r="3" spans="2:25" ht="22.5" customHeight="1" x14ac:dyDescent="0.25">
      <c r="B3" s="136"/>
      <c r="C3" s="219" t="s">
        <v>12</v>
      </c>
      <c r="D3" s="219"/>
      <c r="E3" s="219"/>
      <c r="F3" s="220"/>
      <c r="G3" s="218" t="s">
        <v>13</v>
      </c>
      <c r="H3" s="218"/>
      <c r="I3" s="218"/>
      <c r="J3" s="233" t="s">
        <v>14</v>
      </c>
      <c r="K3" s="233"/>
      <c r="L3" s="233"/>
      <c r="M3" s="233"/>
      <c r="N3" s="233" t="s">
        <v>15</v>
      </c>
      <c r="O3" s="233"/>
      <c r="P3" s="233"/>
      <c r="Q3" s="255" t="s">
        <v>16</v>
      </c>
      <c r="R3" s="222"/>
      <c r="S3" s="222"/>
      <c r="T3" s="223"/>
      <c r="U3" s="236" t="s">
        <v>17</v>
      </c>
      <c r="V3" s="236"/>
      <c r="W3" s="236"/>
    </row>
    <row r="4" spans="2:25" ht="50.1" customHeight="1" x14ac:dyDescent="0.25">
      <c r="B4" s="150" t="s">
        <v>250</v>
      </c>
      <c r="C4" s="140" t="s">
        <v>5</v>
      </c>
      <c r="D4" s="9" t="s">
        <v>6</v>
      </c>
      <c r="E4" s="9" t="s">
        <v>7</v>
      </c>
      <c r="F4" s="9" t="s">
        <v>98</v>
      </c>
      <c r="G4" s="9" t="s">
        <v>5</v>
      </c>
      <c r="H4" s="9" t="s">
        <v>6</v>
      </c>
      <c r="I4" s="9" t="s">
        <v>7</v>
      </c>
      <c r="J4" s="134" t="s">
        <v>5</v>
      </c>
      <c r="K4" s="134" t="s">
        <v>6</v>
      </c>
      <c r="L4" s="134" t="s">
        <v>7</v>
      </c>
      <c r="M4" s="134" t="s">
        <v>98</v>
      </c>
      <c r="N4" s="134" t="s">
        <v>5</v>
      </c>
      <c r="O4" s="134" t="s">
        <v>6</v>
      </c>
      <c r="P4" s="134" t="s">
        <v>7</v>
      </c>
      <c r="Q4" s="9" t="s">
        <v>5</v>
      </c>
      <c r="R4" s="9" t="s">
        <v>6</v>
      </c>
      <c r="S4" s="9" t="s">
        <v>7</v>
      </c>
      <c r="T4" s="9" t="s">
        <v>98</v>
      </c>
      <c r="U4" s="9" t="s">
        <v>5</v>
      </c>
      <c r="V4" s="9" t="s">
        <v>6</v>
      </c>
      <c r="W4" s="9" t="s">
        <v>7</v>
      </c>
      <c r="X4" s="2"/>
      <c r="Y4" s="2"/>
    </row>
    <row r="5" spans="2:25" ht="50.1" customHeight="1" x14ac:dyDescent="0.25">
      <c r="B5" s="144" t="s">
        <v>251</v>
      </c>
      <c r="C5" s="35">
        <v>20</v>
      </c>
      <c r="D5" s="35">
        <v>6</v>
      </c>
      <c r="E5" s="31">
        <f>C5/D5</f>
        <v>3.3333333333333335</v>
      </c>
      <c r="F5" s="31" t="s">
        <v>252</v>
      </c>
      <c r="G5" s="35">
        <v>20</v>
      </c>
      <c r="H5" s="35">
        <v>6</v>
      </c>
      <c r="I5" s="31">
        <f>G5/H5</f>
        <v>3.3333333333333335</v>
      </c>
      <c r="J5" s="35">
        <v>20</v>
      </c>
      <c r="K5" s="35">
        <v>5</v>
      </c>
      <c r="L5" s="34">
        <f>J5/K5</f>
        <v>4</v>
      </c>
      <c r="M5" s="34" t="s">
        <v>253</v>
      </c>
      <c r="N5" s="35">
        <v>20</v>
      </c>
      <c r="O5" s="35">
        <v>5</v>
      </c>
      <c r="P5" s="34">
        <f>N5/O5</f>
        <v>4</v>
      </c>
      <c r="Q5" s="35">
        <v>20</v>
      </c>
      <c r="R5" s="35">
        <v>5</v>
      </c>
      <c r="S5" s="29">
        <f>Q5/R5</f>
        <v>4</v>
      </c>
      <c r="T5" s="59" t="s">
        <v>254</v>
      </c>
      <c r="U5" s="4">
        <v>20</v>
      </c>
      <c r="V5" s="35">
        <v>5</v>
      </c>
      <c r="W5" s="29">
        <f>U5/V5</f>
        <v>4</v>
      </c>
    </row>
    <row r="6" spans="2:25" ht="50.1" customHeight="1" x14ac:dyDescent="0.25">
      <c r="B6" s="23" t="s">
        <v>255</v>
      </c>
      <c r="C6" s="36">
        <v>20</v>
      </c>
      <c r="D6" s="36">
        <v>6</v>
      </c>
      <c r="E6" s="31">
        <f t="shared" ref="E6:E8" si="0">C6/D6</f>
        <v>3.3333333333333335</v>
      </c>
      <c r="F6" s="31" t="s">
        <v>256</v>
      </c>
      <c r="G6" s="36">
        <v>20</v>
      </c>
      <c r="H6" s="36">
        <v>6</v>
      </c>
      <c r="I6" s="31">
        <f t="shared" ref="I6:I8" si="1">G6/H6</f>
        <v>3.3333333333333335</v>
      </c>
      <c r="J6" s="36">
        <v>20</v>
      </c>
      <c r="K6" s="36">
        <v>5</v>
      </c>
      <c r="L6" s="34">
        <f t="shared" ref="L6:L8" si="2">J6/K6</f>
        <v>4</v>
      </c>
      <c r="M6" s="34" t="s">
        <v>257</v>
      </c>
      <c r="N6" s="36">
        <v>20</v>
      </c>
      <c r="O6" s="36">
        <v>5</v>
      </c>
      <c r="P6" s="34">
        <f t="shared" ref="P6:P8" si="3">N6/O6</f>
        <v>4</v>
      </c>
      <c r="Q6" s="36">
        <v>20</v>
      </c>
      <c r="R6" s="36">
        <v>5</v>
      </c>
      <c r="S6" s="29">
        <f t="shared" ref="S6:S8" si="4">Q6/R6</f>
        <v>4</v>
      </c>
      <c r="T6" s="29" t="s">
        <v>258</v>
      </c>
      <c r="U6" s="4">
        <v>20</v>
      </c>
      <c r="V6" s="36">
        <v>5</v>
      </c>
      <c r="W6" s="29">
        <f t="shared" ref="W6:W8" si="5">U6/V6</f>
        <v>4</v>
      </c>
    </row>
    <row r="7" spans="2:25" ht="50.1" customHeight="1" x14ac:dyDescent="0.25">
      <c r="B7" s="24" t="s">
        <v>259</v>
      </c>
      <c r="C7" s="35">
        <v>20</v>
      </c>
      <c r="D7" s="35">
        <v>7</v>
      </c>
      <c r="E7" s="31">
        <f t="shared" si="0"/>
        <v>2.8571428571428572</v>
      </c>
      <c r="F7" s="31" t="s">
        <v>260</v>
      </c>
      <c r="G7" s="35">
        <v>20</v>
      </c>
      <c r="H7" s="35">
        <v>7</v>
      </c>
      <c r="I7" s="31">
        <f t="shared" si="1"/>
        <v>2.8571428571428572</v>
      </c>
      <c r="J7" s="35">
        <v>20</v>
      </c>
      <c r="K7" s="35">
        <v>11</v>
      </c>
      <c r="L7" s="34">
        <f t="shared" si="2"/>
        <v>1.8181818181818181</v>
      </c>
      <c r="M7" s="62" t="s">
        <v>261</v>
      </c>
      <c r="N7" s="35">
        <v>20</v>
      </c>
      <c r="O7" s="35">
        <v>11</v>
      </c>
      <c r="P7" s="34">
        <f t="shared" si="3"/>
        <v>1.8181818181818181</v>
      </c>
      <c r="Q7" s="35">
        <v>20</v>
      </c>
      <c r="R7" s="35">
        <v>8</v>
      </c>
      <c r="S7" s="29">
        <f t="shared" si="4"/>
        <v>2.5</v>
      </c>
      <c r="T7" s="59" t="s">
        <v>262</v>
      </c>
      <c r="U7" s="4">
        <v>20</v>
      </c>
      <c r="V7" s="35">
        <v>8</v>
      </c>
      <c r="W7" s="29">
        <f t="shared" si="5"/>
        <v>2.5</v>
      </c>
    </row>
    <row r="8" spans="2:25" ht="50.1" customHeight="1" x14ac:dyDescent="0.25">
      <c r="B8" s="91" t="s">
        <v>94</v>
      </c>
      <c r="C8" s="66">
        <v>40</v>
      </c>
      <c r="D8" s="35">
        <v>9</v>
      </c>
      <c r="E8" s="31">
        <f t="shared" si="0"/>
        <v>4.4444444444444446</v>
      </c>
      <c r="F8" s="31" t="s">
        <v>263</v>
      </c>
      <c r="G8" s="35">
        <v>40</v>
      </c>
      <c r="H8" s="35">
        <v>9</v>
      </c>
      <c r="I8" s="31">
        <f t="shared" si="1"/>
        <v>4.4444444444444446</v>
      </c>
      <c r="J8" s="35">
        <v>40</v>
      </c>
      <c r="K8" s="35">
        <v>9</v>
      </c>
      <c r="L8" s="34">
        <f t="shared" si="2"/>
        <v>4.4444444444444446</v>
      </c>
      <c r="M8" s="34" t="s">
        <v>264</v>
      </c>
      <c r="N8" s="35">
        <v>40</v>
      </c>
      <c r="O8" s="35">
        <v>9</v>
      </c>
      <c r="P8" s="34">
        <f t="shared" si="3"/>
        <v>4.4444444444444446</v>
      </c>
      <c r="Q8" s="35">
        <v>40</v>
      </c>
      <c r="R8" s="35">
        <v>9</v>
      </c>
      <c r="S8" s="29">
        <f t="shared" si="4"/>
        <v>4.4444444444444446</v>
      </c>
      <c r="T8" s="156" t="s">
        <v>265</v>
      </c>
      <c r="U8" s="4">
        <v>40</v>
      </c>
      <c r="V8" s="35">
        <v>9</v>
      </c>
      <c r="W8" s="29">
        <f t="shared" si="5"/>
        <v>4.4444444444444446</v>
      </c>
    </row>
    <row r="9" spans="2:25" ht="50.1" customHeight="1" x14ac:dyDescent="0.25">
      <c r="B9" s="212" t="s">
        <v>266</v>
      </c>
      <c r="C9" s="83">
        <f>SUM(C5:C8)</f>
        <v>100</v>
      </c>
      <c r="D9" s="83">
        <f>SUM(D5:D8)</f>
        <v>28</v>
      </c>
      <c r="E9" s="28"/>
      <c r="F9" s="28"/>
      <c r="G9" s="83">
        <f>SUM(G5:G8)</f>
        <v>100</v>
      </c>
      <c r="H9" s="83">
        <f>SUM(H5:H8)</f>
        <v>28</v>
      </c>
      <c r="I9" s="28"/>
      <c r="J9" s="83">
        <f>SUM(J5:J8)</f>
        <v>100</v>
      </c>
      <c r="K9" s="83">
        <f>SUM(K5:K8)</f>
        <v>30</v>
      </c>
      <c r="L9" s="28"/>
      <c r="M9" s="28"/>
      <c r="N9" s="83">
        <f>SUM(N5:N8)</f>
        <v>100</v>
      </c>
      <c r="O9" s="83">
        <f>SUM(O5:O8)</f>
        <v>30</v>
      </c>
      <c r="P9" s="28"/>
      <c r="Q9" s="83">
        <f>SUM(Q5:Q8)</f>
        <v>100</v>
      </c>
      <c r="R9" s="83">
        <f>SUM(R5:R8)</f>
        <v>27</v>
      </c>
      <c r="S9" s="28"/>
      <c r="T9" s="28"/>
      <c r="U9" s="83">
        <f>SUM(U5:U8)</f>
        <v>100</v>
      </c>
      <c r="V9" s="83">
        <f>SUM(V5:V8)</f>
        <v>27</v>
      </c>
      <c r="W9" s="28"/>
    </row>
    <row r="10" spans="2:25" ht="50.1" customHeight="1" x14ac:dyDescent="0.25"/>
    <row r="11" spans="2:25" ht="50.1" customHeight="1" x14ac:dyDescent="0.25"/>
    <row r="12" spans="2:25" ht="50.1" customHeight="1" x14ac:dyDescent="0.25"/>
    <row r="13" spans="2:25" ht="50.1" customHeight="1" x14ac:dyDescent="0.25"/>
    <row r="14" spans="2:25" ht="50.1" customHeight="1" x14ac:dyDescent="0.25"/>
    <row r="15" spans="2:25" ht="50.1" customHeight="1" x14ac:dyDescent="0.25"/>
    <row r="16" spans="2:25" ht="59.25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</sheetData>
  <mergeCells count="9">
    <mergeCell ref="J2:P2"/>
    <mergeCell ref="Q2:W2"/>
    <mergeCell ref="G3:I3"/>
    <mergeCell ref="U3:W3"/>
    <mergeCell ref="C2:I2"/>
    <mergeCell ref="C3:F3"/>
    <mergeCell ref="J3:M3"/>
    <mergeCell ref="N3:P3"/>
    <mergeCell ref="Q3:T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65"/>
  <sheetViews>
    <sheetView zoomScale="115" zoomScaleNormal="115" workbookViewId="0">
      <selection activeCell="A5" sqref="A5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5" width="11.42578125" style="1"/>
    <col min="6" max="6" width="15.42578125" style="1" customWidth="1"/>
    <col min="7" max="16384" width="11.42578125" style="1"/>
  </cols>
  <sheetData>
    <row r="2" spans="2:8" x14ac:dyDescent="0.25">
      <c r="B2" s="135"/>
      <c r="C2" s="224" t="s">
        <v>11</v>
      </c>
      <c r="D2" s="224"/>
      <c r="E2" s="224"/>
      <c r="F2" s="224"/>
    </row>
    <row r="3" spans="2:8" ht="22.5" customHeight="1" x14ac:dyDescent="0.25">
      <c r="B3" s="136"/>
      <c r="C3" s="222" t="s">
        <v>16</v>
      </c>
      <c r="D3" s="222"/>
      <c r="E3" s="222"/>
      <c r="F3" s="223"/>
    </row>
    <row r="4" spans="2:8" ht="50.1" customHeight="1" x14ac:dyDescent="0.25">
      <c r="B4" s="147" t="s">
        <v>267</v>
      </c>
      <c r="C4" s="140" t="s">
        <v>5</v>
      </c>
      <c r="D4" s="9" t="s">
        <v>6</v>
      </c>
      <c r="E4" s="9" t="s">
        <v>7</v>
      </c>
      <c r="F4" s="9" t="s">
        <v>98</v>
      </c>
      <c r="G4" s="2"/>
      <c r="H4" s="2"/>
    </row>
    <row r="5" spans="2:8" ht="50.1" customHeight="1" x14ac:dyDescent="0.25">
      <c r="B5" s="144" t="s">
        <v>268</v>
      </c>
      <c r="C5" s="35">
        <v>25</v>
      </c>
      <c r="D5" s="35">
        <v>8</v>
      </c>
      <c r="E5" s="39">
        <f>C5/D5</f>
        <v>3.125</v>
      </c>
      <c r="F5" s="39" t="s">
        <v>269</v>
      </c>
    </row>
    <row r="6" spans="2:8" ht="72" customHeight="1" x14ac:dyDescent="0.25">
      <c r="B6" s="23" t="s">
        <v>270</v>
      </c>
      <c r="C6" s="36">
        <v>50</v>
      </c>
      <c r="D6" s="36">
        <v>16</v>
      </c>
      <c r="E6" s="39">
        <f t="shared" ref="E6:E7" si="0">C6/D6</f>
        <v>3.125</v>
      </c>
      <c r="F6" s="39" t="s">
        <v>271</v>
      </c>
    </row>
    <row r="7" spans="2:8" ht="50.1" customHeight="1" x14ac:dyDescent="0.25">
      <c r="B7" s="69" t="s">
        <v>94</v>
      </c>
      <c r="C7" s="66">
        <v>25</v>
      </c>
      <c r="D7" s="35">
        <v>8</v>
      </c>
      <c r="E7" s="39">
        <f t="shared" si="0"/>
        <v>3.125</v>
      </c>
      <c r="F7" s="39" t="s">
        <v>272</v>
      </c>
    </row>
    <row r="8" spans="2:8" ht="50.1" customHeight="1" x14ac:dyDescent="0.25">
      <c r="B8" s="212" t="s">
        <v>266</v>
      </c>
      <c r="C8" s="100">
        <f>SUM(C5:C7)</f>
        <v>100</v>
      </c>
      <c r="D8" s="100">
        <f>SUM(D5:D7)</f>
        <v>32</v>
      </c>
    </row>
    <row r="9" spans="2:8" ht="50.1" customHeight="1" x14ac:dyDescent="0.25"/>
    <row r="10" spans="2:8" ht="50.1" customHeight="1" x14ac:dyDescent="0.25"/>
    <row r="11" spans="2:8" ht="50.1" customHeight="1" x14ac:dyDescent="0.25"/>
    <row r="12" spans="2:8" ht="59.25" customHeight="1" x14ac:dyDescent="0.25"/>
    <row r="13" spans="2:8" ht="50.1" customHeight="1" x14ac:dyDescent="0.25"/>
    <row r="14" spans="2:8" ht="50.1" customHeight="1" x14ac:dyDescent="0.25"/>
    <row r="15" spans="2:8" ht="50.1" customHeight="1" x14ac:dyDescent="0.25"/>
    <row r="16" spans="2:8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</sheetData>
  <mergeCells count="2">
    <mergeCell ref="C2:F2"/>
    <mergeCell ref="C3:F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68"/>
  <sheetViews>
    <sheetView zoomScale="115" zoomScaleNormal="115" workbookViewId="0">
      <selection activeCell="C9" sqref="C9:D9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16384" width="11.42578125" style="1"/>
  </cols>
  <sheetData>
    <row r="2" spans="2:8" x14ac:dyDescent="0.25">
      <c r="B2" s="132"/>
      <c r="C2" s="224" t="s">
        <v>11</v>
      </c>
      <c r="D2" s="224"/>
      <c r="E2" s="224"/>
      <c r="F2" s="225"/>
    </row>
    <row r="3" spans="2:8" ht="22.5" customHeight="1" x14ac:dyDescent="0.25">
      <c r="B3" s="146"/>
      <c r="C3" s="222" t="s">
        <v>17</v>
      </c>
      <c r="D3" s="222"/>
      <c r="E3" s="222"/>
      <c r="F3" s="223"/>
    </row>
    <row r="4" spans="2:8" ht="50.1" customHeight="1" x14ac:dyDescent="0.25">
      <c r="B4" s="149" t="s">
        <v>273</v>
      </c>
      <c r="C4" s="140" t="s">
        <v>5</v>
      </c>
      <c r="D4" s="9" t="s">
        <v>6</v>
      </c>
      <c r="E4" s="52" t="s">
        <v>7</v>
      </c>
      <c r="F4" s="9" t="s">
        <v>8</v>
      </c>
      <c r="G4" s="2"/>
      <c r="H4" s="2"/>
    </row>
    <row r="5" spans="2:8" ht="50.1" customHeight="1" x14ac:dyDescent="0.25">
      <c r="B5" s="144" t="s">
        <v>274</v>
      </c>
      <c r="C5" s="4">
        <v>30</v>
      </c>
      <c r="D5" s="4">
        <v>7</v>
      </c>
      <c r="E5" s="53">
        <f>C5/D5</f>
        <v>4.2857142857142856</v>
      </c>
      <c r="F5" s="60" t="s">
        <v>275</v>
      </c>
    </row>
    <row r="6" spans="2:8" ht="50.1" customHeight="1" x14ac:dyDescent="0.25">
      <c r="B6" s="23" t="s">
        <v>276</v>
      </c>
      <c r="C6" s="4">
        <v>30</v>
      </c>
      <c r="D6" s="4">
        <v>6</v>
      </c>
      <c r="E6" s="53">
        <f t="shared" ref="E6:E7" si="0">C6/D6</f>
        <v>5</v>
      </c>
      <c r="F6" s="39" t="s">
        <v>277</v>
      </c>
    </row>
    <row r="7" spans="2:8" ht="50.1" customHeight="1" x14ac:dyDescent="0.25">
      <c r="B7" s="24" t="s">
        <v>278</v>
      </c>
      <c r="C7" s="4">
        <v>30</v>
      </c>
      <c r="D7" s="4">
        <v>6</v>
      </c>
      <c r="E7" s="53">
        <f t="shared" si="0"/>
        <v>5</v>
      </c>
      <c r="F7" s="39" t="s">
        <v>279</v>
      </c>
    </row>
    <row r="8" spans="2:8" ht="50.1" customHeight="1" x14ac:dyDescent="0.25">
      <c r="B8" s="117" t="s">
        <v>94</v>
      </c>
      <c r="C8" s="16">
        <v>10</v>
      </c>
      <c r="D8" s="4">
        <v>2</v>
      </c>
      <c r="E8" s="53">
        <f t="shared" ref="E8" si="1">C8/D8</f>
        <v>5</v>
      </c>
      <c r="F8" s="39" t="s">
        <v>280</v>
      </c>
    </row>
    <row r="9" spans="2:8" ht="50.1" customHeight="1" x14ac:dyDescent="0.25">
      <c r="B9" s="212" t="s">
        <v>266</v>
      </c>
      <c r="C9" s="212">
        <f>SUM(C5:C8)</f>
        <v>100</v>
      </c>
      <c r="D9" s="212">
        <f>SUM(D5:D8)</f>
        <v>21</v>
      </c>
    </row>
    <row r="10" spans="2:8" ht="50.1" customHeight="1" x14ac:dyDescent="0.25"/>
    <row r="11" spans="2:8" ht="50.1" customHeight="1" x14ac:dyDescent="0.25"/>
    <row r="12" spans="2:8" ht="50.1" customHeight="1" x14ac:dyDescent="0.25"/>
    <row r="13" spans="2:8" ht="50.1" customHeight="1" x14ac:dyDescent="0.25"/>
    <row r="14" spans="2:8" ht="50.1" customHeight="1" x14ac:dyDescent="0.25"/>
    <row r="15" spans="2:8" ht="59.25" customHeight="1" x14ac:dyDescent="0.25"/>
    <row r="16" spans="2:8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</sheetData>
  <mergeCells count="2">
    <mergeCell ref="C3:F3"/>
    <mergeCell ref="C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J70"/>
  <sheetViews>
    <sheetView zoomScale="70" zoomScaleNormal="70" workbookViewId="0">
      <selection activeCell="B5" sqref="B5:B11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8" width="20.7109375" style="1" customWidth="1"/>
    <col min="9" max="16384" width="11.42578125" style="1"/>
  </cols>
  <sheetData>
    <row r="2" spans="2:10" x14ac:dyDescent="0.25">
      <c r="B2" s="256" t="s">
        <v>9</v>
      </c>
      <c r="C2" s="256"/>
      <c r="D2" s="256"/>
      <c r="E2" s="257" t="s">
        <v>10</v>
      </c>
      <c r="F2" s="257"/>
      <c r="G2" s="224" t="s">
        <v>11</v>
      </c>
      <c r="H2" s="224"/>
    </row>
    <row r="3" spans="2:10" x14ac:dyDescent="0.25">
      <c r="B3" s="258" t="s">
        <v>12</v>
      </c>
      <c r="C3" s="258"/>
      <c r="D3" s="206" t="s">
        <v>13</v>
      </c>
      <c r="E3" s="209" t="s">
        <v>14</v>
      </c>
      <c r="F3" s="10" t="s">
        <v>15</v>
      </c>
      <c r="G3" s="210" t="s">
        <v>16</v>
      </c>
      <c r="H3" s="207" t="s">
        <v>17</v>
      </c>
    </row>
    <row r="4" spans="2:10" ht="50.1" customHeight="1" x14ac:dyDescent="0.25">
      <c r="B4" s="9" t="s">
        <v>281</v>
      </c>
      <c r="C4" s="9" t="s">
        <v>5</v>
      </c>
      <c r="D4" s="9" t="s">
        <v>5</v>
      </c>
      <c r="E4" s="9" t="s">
        <v>5</v>
      </c>
      <c r="F4" s="9" t="s">
        <v>5</v>
      </c>
      <c r="G4" s="9" t="s">
        <v>5</v>
      </c>
      <c r="H4" s="9" t="s">
        <v>5</v>
      </c>
      <c r="I4" s="2"/>
      <c r="J4" s="2"/>
    </row>
    <row r="5" spans="2:10" ht="50.1" customHeight="1" x14ac:dyDescent="0.25">
      <c r="B5" s="3"/>
      <c r="C5" s="35"/>
      <c r="D5" s="4"/>
      <c r="E5" s="35"/>
      <c r="F5" s="4"/>
      <c r="G5" s="35"/>
      <c r="H5" s="4"/>
    </row>
    <row r="6" spans="2:10" ht="50.1" customHeight="1" x14ac:dyDescent="0.25">
      <c r="B6" s="5"/>
      <c r="C6" s="36"/>
      <c r="D6" s="4"/>
      <c r="E6" s="36"/>
      <c r="F6" s="4"/>
      <c r="G6" s="36"/>
      <c r="H6" s="4"/>
    </row>
    <row r="7" spans="2:10" ht="50.1" customHeight="1" x14ac:dyDescent="0.25">
      <c r="B7" s="6"/>
      <c r="C7" s="35"/>
      <c r="D7" s="4"/>
      <c r="E7" s="35"/>
      <c r="F7" s="4"/>
      <c r="G7" s="35"/>
      <c r="H7" s="4"/>
    </row>
    <row r="8" spans="2:10" ht="50.1" customHeight="1" x14ac:dyDescent="0.25">
      <c r="B8" s="7"/>
      <c r="C8" s="35"/>
      <c r="D8" s="4"/>
      <c r="E8" s="35"/>
      <c r="F8" s="4"/>
      <c r="G8" s="35"/>
      <c r="H8" s="4"/>
    </row>
    <row r="9" spans="2:10" ht="50.1" customHeight="1" x14ac:dyDescent="0.25">
      <c r="B9" s="8"/>
      <c r="C9" s="35"/>
      <c r="D9" s="4"/>
      <c r="E9" s="35"/>
      <c r="F9" s="4"/>
      <c r="G9" s="35"/>
      <c r="H9" s="4"/>
    </row>
    <row r="10" spans="2:10" ht="50.1" customHeight="1" x14ac:dyDescent="0.25"/>
    <row r="11" spans="2:10" ht="50.1" customHeight="1" x14ac:dyDescent="0.25"/>
    <row r="12" spans="2:10" ht="50.1" customHeight="1" x14ac:dyDescent="0.25"/>
    <row r="13" spans="2:10" ht="50.1" customHeight="1" x14ac:dyDescent="0.25"/>
    <row r="14" spans="2:10" ht="50.1" customHeight="1" x14ac:dyDescent="0.25"/>
    <row r="15" spans="2:10" ht="50.1" customHeight="1" x14ac:dyDescent="0.25"/>
    <row r="16" spans="2:10" ht="50.1" customHeight="1" x14ac:dyDescent="0.25"/>
    <row r="17" ht="59.25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</sheetData>
  <mergeCells count="4">
    <mergeCell ref="B2:D2"/>
    <mergeCell ref="E2:F2"/>
    <mergeCell ref="G2:H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76"/>
  <sheetViews>
    <sheetView zoomScale="70" zoomScaleNormal="70" workbookViewId="0">
      <selection activeCell="E10" sqref="E10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16384" width="11.42578125" style="1"/>
  </cols>
  <sheetData>
    <row r="2" spans="2:15" x14ac:dyDescent="0.25">
      <c r="B2" s="213" t="s">
        <v>0</v>
      </c>
      <c r="C2" s="214"/>
      <c r="D2" s="214"/>
      <c r="E2" s="214"/>
      <c r="F2" s="214"/>
      <c r="G2" s="214"/>
      <c r="H2" s="214"/>
      <c r="I2" s="214"/>
      <c r="J2" s="214"/>
      <c r="K2" s="215"/>
      <c r="L2" s="54"/>
    </row>
    <row r="3" spans="2:15" ht="22.5" customHeight="1" x14ac:dyDescent="0.25">
      <c r="B3" s="213" t="s">
        <v>1</v>
      </c>
      <c r="C3" s="214"/>
      <c r="D3" s="214"/>
      <c r="E3" s="215"/>
      <c r="F3" s="213" t="s">
        <v>2</v>
      </c>
      <c r="G3" s="214"/>
      <c r="H3" s="215"/>
      <c r="I3" s="213" t="s">
        <v>3</v>
      </c>
      <c r="J3" s="214"/>
      <c r="K3" s="215"/>
      <c r="L3" s="54"/>
    </row>
    <row r="4" spans="2:15" ht="50.1" customHeight="1" x14ac:dyDescent="0.25">
      <c r="B4" s="9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  <c r="L4" s="9"/>
      <c r="N4" s="2"/>
      <c r="O4" s="2"/>
    </row>
    <row r="5" spans="2:15" ht="50.1" customHeight="1" x14ac:dyDescent="0.25">
      <c r="B5" s="7"/>
      <c r="C5" s="35"/>
      <c r="D5" s="35"/>
      <c r="E5" s="4" t="e">
        <f t="shared" ref="E5:E8" si="0">C5/D5</f>
        <v>#DIV/0!</v>
      </c>
      <c r="F5" s="35"/>
      <c r="G5" s="35"/>
      <c r="H5" s="4" t="e">
        <f>F5/G5</f>
        <v>#DIV/0!</v>
      </c>
      <c r="I5" s="35"/>
      <c r="J5" s="35"/>
      <c r="K5" s="21" t="e">
        <f>I5/J5</f>
        <v>#DIV/0!</v>
      </c>
      <c r="L5" s="35"/>
      <c r="N5" s="2"/>
      <c r="O5" s="2"/>
    </row>
    <row r="6" spans="2:15" ht="50.1" customHeight="1" x14ac:dyDescent="0.25">
      <c r="B6" s="12"/>
      <c r="C6" s="11"/>
      <c r="D6" s="11"/>
      <c r="E6" s="4" t="e">
        <f t="shared" si="0"/>
        <v>#DIV/0!</v>
      </c>
      <c r="F6" s="11"/>
      <c r="G6" s="11"/>
      <c r="H6" s="4" t="e">
        <f>F6/G6</f>
        <v>#DIV/0!</v>
      </c>
      <c r="I6" s="11"/>
      <c r="J6" s="11"/>
      <c r="K6" s="21" t="e">
        <f>I6/J6</f>
        <v>#DIV/0!</v>
      </c>
      <c r="L6" s="11"/>
    </row>
    <row r="7" spans="2:15" ht="50.1" customHeight="1" x14ac:dyDescent="0.25">
      <c r="B7" s="13"/>
      <c r="C7" s="11"/>
      <c r="D7" s="11"/>
      <c r="E7" s="4" t="e">
        <f t="shared" si="0"/>
        <v>#DIV/0!</v>
      </c>
      <c r="F7" s="11"/>
      <c r="G7" s="11"/>
      <c r="H7" s="4" t="e">
        <f t="shared" ref="H7:H8" si="1">F7/G7</f>
        <v>#DIV/0!</v>
      </c>
      <c r="I7" s="11"/>
      <c r="J7" s="11"/>
      <c r="K7" s="21" t="e">
        <f t="shared" ref="K7:K8" si="2">I7/J7</f>
        <v>#DIV/0!</v>
      </c>
      <c r="L7" s="11"/>
    </row>
    <row r="8" spans="2:15" ht="50.1" customHeight="1" x14ac:dyDescent="0.25">
      <c r="B8" s="14"/>
      <c r="C8" s="15"/>
      <c r="D8" s="15"/>
      <c r="E8" s="16" t="e">
        <f t="shared" si="0"/>
        <v>#DIV/0!</v>
      </c>
      <c r="F8" s="15"/>
      <c r="G8" s="15"/>
      <c r="H8" s="16" t="e">
        <f t="shared" si="1"/>
        <v>#DIV/0!</v>
      </c>
      <c r="I8" s="15"/>
      <c r="J8" s="15"/>
      <c r="K8" s="43" t="e">
        <f t="shared" si="2"/>
        <v>#DIV/0!</v>
      </c>
      <c r="L8" s="11"/>
    </row>
    <row r="9" spans="2:15" ht="50.1" customHeight="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7"/>
    </row>
    <row r="10" spans="2:15" ht="50.1" customHeight="1" x14ac:dyDescent="0.25"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2:15" ht="50.1" customHeight="1" x14ac:dyDescent="0.25">
      <c r="B11" s="17"/>
      <c r="C11" s="17"/>
      <c r="D11" s="17"/>
      <c r="E11" s="17"/>
      <c r="F11" s="17"/>
      <c r="G11" s="17"/>
      <c r="I11" s="17"/>
      <c r="J11" s="17"/>
      <c r="K11" s="17"/>
      <c r="L11" s="17"/>
    </row>
    <row r="12" spans="2:15" ht="50.1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5" ht="50.1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5" ht="50.1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5" ht="50.1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5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9.25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</sheetData>
  <mergeCells count="4">
    <mergeCell ref="B2:K2"/>
    <mergeCell ref="B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B71"/>
  <sheetViews>
    <sheetView topLeftCell="A3" zoomScale="70" zoomScaleNormal="70" workbookViewId="0">
      <selection activeCell="J6" sqref="J6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4" width="11.42578125" style="1" bestFit="1" customWidth="1"/>
    <col min="5" max="5" width="11.42578125" style="1"/>
    <col min="6" max="6" width="16.140625" style="1" customWidth="1"/>
    <col min="7" max="9" width="10.7109375" style="1" customWidth="1"/>
    <col min="10" max="10" width="15.42578125" style="1" customWidth="1"/>
    <col min="11" max="11" width="11.42578125" style="1"/>
    <col min="12" max="12" width="11.42578125" style="1" bestFit="1" customWidth="1"/>
    <col min="13" max="13" width="11.42578125" style="1"/>
    <col min="14" max="14" width="22.85546875" style="1" customWidth="1"/>
    <col min="15" max="15" width="11.42578125" style="1"/>
    <col min="16" max="16" width="11.42578125" style="1" bestFit="1" customWidth="1"/>
    <col min="17" max="17" width="11.42578125" style="1"/>
    <col min="18" max="18" width="23.85546875" style="1" customWidth="1"/>
    <col min="19" max="19" width="11.42578125" style="1"/>
    <col min="20" max="20" width="11.42578125" style="1" bestFit="1" customWidth="1"/>
    <col min="21" max="21" width="11.42578125" style="1"/>
    <col min="22" max="22" width="22.85546875" style="1" customWidth="1"/>
    <col min="23" max="23" width="11.42578125" style="1"/>
    <col min="24" max="24" width="11.42578125" style="1" bestFit="1" customWidth="1"/>
    <col min="25" max="25" width="11.42578125" style="1"/>
    <col min="26" max="26" width="22.7109375" style="1" customWidth="1"/>
    <col min="27" max="16384" width="11.42578125" style="1"/>
  </cols>
  <sheetData>
    <row r="2" spans="2:28" x14ac:dyDescent="0.25">
      <c r="B2" s="132"/>
      <c r="C2" s="216" t="s">
        <v>9</v>
      </c>
      <c r="D2" s="216"/>
      <c r="E2" s="216"/>
      <c r="F2" s="216"/>
      <c r="G2" s="216"/>
      <c r="H2" s="216"/>
      <c r="I2" s="216"/>
      <c r="J2" s="217"/>
      <c r="K2" s="229" t="s">
        <v>10</v>
      </c>
      <c r="L2" s="230"/>
      <c r="M2" s="230"/>
      <c r="N2" s="230"/>
      <c r="O2" s="230"/>
      <c r="P2" s="230"/>
      <c r="Q2" s="230"/>
      <c r="R2" s="230"/>
      <c r="S2" s="224" t="s">
        <v>11</v>
      </c>
      <c r="T2" s="224"/>
      <c r="U2" s="224"/>
      <c r="V2" s="224"/>
      <c r="W2" s="224"/>
      <c r="X2" s="224"/>
      <c r="Y2" s="224"/>
      <c r="Z2" s="225"/>
    </row>
    <row r="3" spans="2:28" ht="22.5" customHeight="1" x14ac:dyDescent="0.25">
      <c r="B3" s="133"/>
      <c r="C3" s="219" t="s">
        <v>12</v>
      </c>
      <c r="D3" s="219"/>
      <c r="E3" s="219"/>
      <c r="F3" s="220"/>
      <c r="G3" s="218" t="s">
        <v>13</v>
      </c>
      <c r="H3" s="219"/>
      <c r="I3" s="219"/>
      <c r="J3" s="220"/>
      <c r="K3" s="226" t="s">
        <v>14</v>
      </c>
      <c r="L3" s="227"/>
      <c r="M3" s="227"/>
      <c r="N3" s="227"/>
      <c r="O3" s="10"/>
      <c r="P3" s="227" t="s">
        <v>15</v>
      </c>
      <c r="Q3" s="227"/>
      <c r="R3" s="228"/>
      <c r="S3" s="221" t="s">
        <v>16</v>
      </c>
      <c r="T3" s="222"/>
      <c r="U3" s="222"/>
      <c r="V3" s="223"/>
      <c r="W3" s="221" t="s">
        <v>17</v>
      </c>
      <c r="X3" s="222"/>
      <c r="Y3" s="222"/>
      <c r="Z3" s="223"/>
    </row>
    <row r="4" spans="2:28" ht="50.1" customHeight="1" x14ac:dyDescent="0.25">
      <c r="B4" s="149" t="s">
        <v>18</v>
      </c>
      <c r="C4" s="140" t="s">
        <v>5</v>
      </c>
      <c r="D4" s="9" t="s">
        <v>6</v>
      </c>
      <c r="E4" s="9" t="s">
        <v>7</v>
      </c>
      <c r="F4" s="9" t="s">
        <v>19</v>
      </c>
      <c r="G4" s="9" t="s">
        <v>5</v>
      </c>
      <c r="H4" s="9" t="s">
        <v>6</v>
      </c>
      <c r="I4" s="9" t="s">
        <v>7</v>
      </c>
      <c r="J4" s="9" t="s">
        <v>19</v>
      </c>
      <c r="K4" s="9" t="s">
        <v>5</v>
      </c>
      <c r="L4" s="9" t="s">
        <v>6</v>
      </c>
      <c r="M4" s="9" t="s">
        <v>7</v>
      </c>
      <c r="N4" s="9" t="s">
        <v>19</v>
      </c>
      <c r="O4" s="9" t="s">
        <v>5</v>
      </c>
      <c r="P4" s="9" t="s">
        <v>6</v>
      </c>
      <c r="Q4" s="9" t="s">
        <v>7</v>
      </c>
      <c r="R4" s="9" t="s">
        <v>19</v>
      </c>
      <c r="S4" s="9" t="s">
        <v>5</v>
      </c>
      <c r="T4" s="9" t="s">
        <v>6</v>
      </c>
      <c r="U4" s="9" t="s">
        <v>7</v>
      </c>
      <c r="V4" s="9" t="s">
        <v>19</v>
      </c>
      <c r="W4" s="9" t="s">
        <v>5</v>
      </c>
      <c r="X4" s="9" t="s">
        <v>6</v>
      </c>
      <c r="Y4" s="52" t="s">
        <v>7</v>
      </c>
      <c r="Z4" s="9" t="s">
        <v>19</v>
      </c>
      <c r="AA4" s="2"/>
      <c r="AB4" s="2"/>
    </row>
    <row r="5" spans="2:28" ht="50.1" customHeight="1" x14ac:dyDescent="0.25">
      <c r="B5" s="144" t="s">
        <v>20</v>
      </c>
      <c r="C5" s="79">
        <v>15</v>
      </c>
      <c r="D5" s="151">
        <v>1</v>
      </c>
      <c r="E5" s="158">
        <f>C5/D5</f>
        <v>15</v>
      </c>
      <c r="F5" s="205" t="s">
        <v>21</v>
      </c>
      <c r="G5" s="79">
        <v>15</v>
      </c>
      <c r="H5" s="151">
        <v>1</v>
      </c>
      <c r="I5" s="158">
        <f>G5/H5</f>
        <v>15</v>
      </c>
      <c r="J5" s="158" t="s">
        <v>21</v>
      </c>
      <c r="K5" s="79">
        <v>10</v>
      </c>
      <c r="L5" s="151">
        <v>2</v>
      </c>
      <c r="M5" s="161">
        <f>K5/L5</f>
        <v>5</v>
      </c>
      <c r="N5" s="161" t="s">
        <v>22</v>
      </c>
      <c r="O5" s="103">
        <v>10</v>
      </c>
      <c r="P5" s="151">
        <v>2</v>
      </c>
      <c r="Q5" s="161">
        <f>O5/P5</f>
        <v>5</v>
      </c>
      <c r="R5" s="161" t="s">
        <v>22</v>
      </c>
      <c r="S5" s="79">
        <v>25</v>
      </c>
      <c r="T5" s="151">
        <v>2</v>
      </c>
      <c r="U5" s="164">
        <f>S5/T5</f>
        <v>12.5</v>
      </c>
      <c r="V5" s="164" t="s">
        <v>23</v>
      </c>
      <c r="W5" s="79">
        <v>25</v>
      </c>
      <c r="X5" s="151">
        <v>2</v>
      </c>
      <c r="Y5" s="166">
        <f>W5/X5</f>
        <v>12.5</v>
      </c>
      <c r="Z5" s="167" t="s">
        <v>23</v>
      </c>
    </row>
    <row r="6" spans="2:28" ht="50.1" customHeight="1" x14ac:dyDescent="0.25">
      <c r="B6" s="23" t="s">
        <v>24</v>
      </c>
      <c r="C6" s="80">
        <v>15</v>
      </c>
      <c r="D6" s="152">
        <v>2</v>
      </c>
      <c r="E6" s="158">
        <f t="shared" ref="E6:E9" si="0">C6/D6</f>
        <v>7.5</v>
      </c>
      <c r="F6" s="205" t="s">
        <v>25</v>
      </c>
      <c r="G6" s="80">
        <v>15</v>
      </c>
      <c r="H6" s="152">
        <v>2</v>
      </c>
      <c r="I6" s="158">
        <f t="shared" ref="I6:I9" si="1">G6/H6</f>
        <v>7.5</v>
      </c>
      <c r="J6" s="158" t="s">
        <v>25</v>
      </c>
      <c r="K6" s="80">
        <v>10</v>
      </c>
      <c r="L6" s="152">
        <v>1</v>
      </c>
      <c r="M6" s="161">
        <f t="shared" ref="M6:M9" si="2">K6/L6</f>
        <v>10</v>
      </c>
      <c r="N6" s="161" t="s">
        <v>26</v>
      </c>
      <c r="O6" s="103">
        <v>10</v>
      </c>
      <c r="P6" s="152">
        <v>1</v>
      </c>
      <c r="Q6" s="161">
        <f t="shared" ref="Q6:Q9" si="3">O6/P6</f>
        <v>10</v>
      </c>
      <c r="R6" s="161" t="s">
        <v>26</v>
      </c>
      <c r="S6" s="80">
        <v>25</v>
      </c>
      <c r="T6" s="152">
        <v>5</v>
      </c>
      <c r="U6" s="164">
        <f t="shared" ref="U6:U9" si="4">S6/T6</f>
        <v>5</v>
      </c>
      <c r="V6" s="164" t="s">
        <v>27</v>
      </c>
      <c r="W6" s="80">
        <v>25</v>
      </c>
      <c r="X6" s="152">
        <v>5</v>
      </c>
      <c r="Y6" s="166">
        <f t="shared" ref="Y6:Y9" si="5">W6/X6</f>
        <v>5</v>
      </c>
      <c r="Z6" s="167" t="s">
        <v>27</v>
      </c>
    </row>
    <row r="7" spans="2:28" ht="60" customHeight="1" x14ac:dyDescent="0.25">
      <c r="B7" s="24" t="s">
        <v>28</v>
      </c>
      <c r="C7" s="79">
        <v>15</v>
      </c>
      <c r="D7" s="151">
        <v>1</v>
      </c>
      <c r="E7" s="158">
        <f>C7/D7</f>
        <v>15</v>
      </c>
      <c r="F7" s="205" t="s">
        <v>29</v>
      </c>
      <c r="G7" s="79">
        <v>15</v>
      </c>
      <c r="H7" s="151">
        <v>1</v>
      </c>
      <c r="I7" s="158">
        <f>G7/H7</f>
        <v>15</v>
      </c>
      <c r="J7" s="158" t="s">
        <v>29</v>
      </c>
      <c r="K7" s="79">
        <v>20</v>
      </c>
      <c r="L7" s="151">
        <v>1</v>
      </c>
      <c r="M7" s="161">
        <f>K7/L7</f>
        <v>20</v>
      </c>
      <c r="N7" s="161" t="s">
        <v>30</v>
      </c>
      <c r="O7" s="103">
        <v>20</v>
      </c>
      <c r="P7" s="151">
        <v>1</v>
      </c>
      <c r="Q7" s="161">
        <f>O7/P7</f>
        <v>20</v>
      </c>
      <c r="R7" s="161" t="s">
        <v>30</v>
      </c>
      <c r="S7" s="79">
        <v>15</v>
      </c>
      <c r="T7" s="151">
        <v>1</v>
      </c>
      <c r="U7" s="164">
        <f>S7/T7</f>
        <v>15</v>
      </c>
      <c r="V7" s="164" t="s">
        <v>29</v>
      </c>
      <c r="W7" s="79">
        <v>15</v>
      </c>
      <c r="X7" s="151">
        <v>1</v>
      </c>
      <c r="Y7" s="166">
        <f>W7/X7</f>
        <v>15</v>
      </c>
      <c r="Z7" s="167" t="s">
        <v>29</v>
      </c>
    </row>
    <row r="8" spans="2:28" ht="75" customHeight="1" x14ac:dyDescent="0.25">
      <c r="B8" s="7" t="s">
        <v>31</v>
      </c>
      <c r="C8" s="79">
        <v>45</v>
      </c>
      <c r="D8" s="151">
        <v>10</v>
      </c>
      <c r="E8" s="158">
        <f t="shared" si="0"/>
        <v>4.5</v>
      </c>
      <c r="F8" s="159" t="s">
        <v>32</v>
      </c>
      <c r="G8" s="79">
        <v>45</v>
      </c>
      <c r="H8" s="151">
        <v>10</v>
      </c>
      <c r="I8" s="158">
        <f t="shared" si="1"/>
        <v>4.5</v>
      </c>
      <c r="J8" s="160" t="s">
        <v>32</v>
      </c>
      <c r="K8" s="79">
        <v>50</v>
      </c>
      <c r="L8" s="151">
        <v>14</v>
      </c>
      <c r="M8" s="161">
        <f t="shared" si="2"/>
        <v>3.5714285714285716</v>
      </c>
      <c r="N8" s="162" t="s">
        <v>33</v>
      </c>
      <c r="O8" s="103">
        <v>50</v>
      </c>
      <c r="P8" s="151">
        <v>14</v>
      </c>
      <c r="Q8" s="161">
        <f t="shared" si="3"/>
        <v>3.5714285714285716</v>
      </c>
      <c r="R8" s="163" t="s">
        <v>33</v>
      </c>
      <c r="S8" s="79">
        <v>25</v>
      </c>
      <c r="T8" s="151">
        <v>20</v>
      </c>
      <c r="U8" s="164">
        <f t="shared" si="4"/>
        <v>1.25</v>
      </c>
      <c r="V8" s="165" t="s">
        <v>34</v>
      </c>
      <c r="W8" s="79">
        <v>25</v>
      </c>
      <c r="X8" s="151">
        <v>20</v>
      </c>
      <c r="Y8" s="166">
        <f t="shared" si="5"/>
        <v>1.25</v>
      </c>
      <c r="Z8" s="165" t="s">
        <v>34</v>
      </c>
    </row>
    <row r="9" spans="2:28" ht="50.1" customHeight="1" x14ac:dyDescent="0.25">
      <c r="B9" s="101" t="s">
        <v>35</v>
      </c>
      <c r="C9" s="79">
        <v>10</v>
      </c>
      <c r="D9" s="151">
        <v>1</v>
      </c>
      <c r="E9" s="158">
        <f t="shared" si="0"/>
        <v>10</v>
      </c>
      <c r="F9" s="158" t="s">
        <v>36</v>
      </c>
      <c r="G9" s="82">
        <v>10</v>
      </c>
      <c r="H9" s="151">
        <v>1</v>
      </c>
      <c r="I9" s="158">
        <f t="shared" si="1"/>
        <v>10</v>
      </c>
      <c r="J9" s="158" t="s">
        <v>36</v>
      </c>
      <c r="K9" s="82">
        <v>10</v>
      </c>
      <c r="L9" s="151">
        <v>1</v>
      </c>
      <c r="M9" s="161">
        <f t="shared" si="2"/>
        <v>10</v>
      </c>
      <c r="N9" s="161" t="s">
        <v>37</v>
      </c>
      <c r="O9" s="103">
        <v>10</v>
      </c>
      <c r="P9" s="151">
        <v>1</v>
      </c>
      <c r="Q9" s="161">
        <f t="shared" si="3"/>
        <v>10</v>
      </c>
      <c r="R9" s="161" t="s">
        <v>37</v>
      </c>
      <c r="S9" s="79">
        <v>10</v>
      </c>
      <c r="T9" s="151">
        <v>1</v>
      </c>
      <c r="U9" s="164">
        <f t="shared" si="4"/>
        <v>10</v>
      </c>
      <c r="V9" s="164" t="s">
        <v>38</v>
      </c>
      <c r="W9" s="79">
        <v>10</v>
      </c>
      <c r="X9" s="151">
        <v>1</v>
      </c>
      <c r="Y9" s="166">
        <f t="shared" si="5"/>
        <v>10</v>
      </c>
      <c r="Z9" s="167" t="s">
        <v>38</v>
      </c>
    </row>
    <row r="10" spans="2:28" ht="59.25" customHeight="1" x14ac:dyDescent="0.25">
      <c r="B10" s="212" t="s">
        <v>39</v>
      </c>
      <c r="C10" s="104">
        <f>SUM(C5:C9)</f>
        <v>100</v>
      </c>
      <c r="D10" s="104">
        <f>SUM(D5:D9)</f>
        <v>15</v>
      </c>
      <c r="E10" s="28"/>
      <c r="F10" s="28"/>
      <c r="G10" s="102">
        <f>SUM(G5:G9)</f>
        <v>100</v>
      </c>
      <c r="H10" s="102">
        <f>SUM(H5:H9)</f>
        <v>15</v>
      </c>
      <c r="I10" s="28"/>
      <c r="J10" s="28"/>
      <c r="K10" s="102">
        <f>SUM(K5:K9)</f>
        <v>100</v>
      </c>
      <c r="L10" s="102">
        <f>SUM(L5:L9)</f>
        <v>19</v>
      </c>
      <c r="M10" s="28"/>
      <c r="N10" s="28"/>
      <c r="O10" s="102">
        <f>SUM(O5:O9)</f>
        <v>100</v>
      </c>
      <c r="P10" s="102">
        <f>SUM(P5:P9)</f>
        <v>19</v>
      </c>
      <c r="Q10" s="28"/>
      <c r="R10" s="28"/>
      <c r="S10" s="102">
        <f>SUM(S5:S9)</f>
        <v>100</v>
      </c>
      <c r="T10" s="102">
        <f>SUM(T5:T9)</f>
        <v>29</v>
      </c>
      <c r="U10" s="28"/>
      <c r="V10" s="28"/>
      <c r="W10" s="102">
        <f>SUM(W5:W9)</f>
        <v>100</v>
      </c>
      <c r="X10" s="102">
        <f>SUM(X5:X9)</f>
        <v>29</v>
      </c>
      <c r="Y10" s="28"/>
      <c r="Z10" s="28"/>
    </row>
    <row r="11" spans="2:28" ht="50.1" customHeight="1" x14ac:dyDescent="0.25"/>
    <row r="12" spans="2:28" ht="50.1" customHeight="1" x14ac:dyDescent="0.25"/>
    <row r="13" spans="2:28" ht="50.1" customHeight="1" x14ac:dyDescent="0.25"/>
    <row r="14" spans="2:28" ht="50.1" customHeight="1" x14ac:dyDescent="0.25"/>
    <row r="15" spans="2:28" ht="50.1" customHeight="1" x14ac:dyDescent="0.25"/>
    <row r="16" spans="2:28" ht="50.1" customHeight="1" x14ac:dyDescent="0.25"/>
    <row r="17" ht="50.1" customHeight="1" x14ac:dyDescent="0.25"/>
    <row r="18" ht="59.25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</sheetData>
  <mergeCells count="9">
    <mergeCell ref="C2:J2"/>
    <mergeCell ref="G3:J3"/>
    <mergeCell ref="S3:V3"/>
    <mergeCell ref="W3:Z3"/>
    <mergeCell ref="S2:Z2"/>
    <mergeCell ref="K3:N3"/>
    <mergeCell ref="P3:R3"/>
    <mergeCell ref="K2:R2"/>
    <mergeCell ref="C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D71"/>
  <sheetViews>
    <sheetView zoomScaleNormal="100" workbookViewId="0">
      <selection activeCell="AB11" sqref="AB11"/>
    </sheetView>
  </sheetViews>
  <sheetFormatPr baseColWidth="10" defaultColWidth="11.42578125" defaultRowHeight="15" x14ac:dyDescent="0.25"/>
  <cols>
    <col min="1" max="1" width="17.7109375" style="1" customWidth="1"/>
    <col min="2" max="2" width="25.7109375" style="1" customWidth="1"/>
    <col min="3" max="3" width="10.7109375" style="1" customWidth="1"/>
    <col min="4" max="5" width="11.42578125" style="1"/>
    <col min="6" max="6" width="22.7109375" style="1" customWidth="1"/>
    <col min="7" max="9" width="10.7109375" style="1" customWidth="1"/>
    <col min="10" max="10" width="24.7109375" style="1" customWidth="1"/>
    <col min="11" max="14" width="11.42578125" style="1"/>
    <col min="15" max="15" width="23.42578125" style="1" customWidth="1"/>
    <col min="16" max="18" width="11.42578125" style="1"/>
    <col min="19" max="19" width="25.85546875" style="1" customWidth="1"/>
    <col min="20" max="23" width="11.42578125" style="1"/>
    <col min="24" max="24" width="23.7109375" style="1" customWidth="1"/>
    <col min="25" max="27" width="11.42578125" style="1"/>
    <col min="28" max="28" width="23.85546875" style="1" customWidth="1"/>
    <col min="29" max="16384" width="11.42578125" style="1"/>
  </cols>
  <sheetData>
    <row r="2" spans="1:30" x14ac:dyDescent="0.25">
      <c r="B2" s="135"/>
      <c r="C2" s="216" t="s">
        <v>9</v>
      </c>
      <c r="D2" s="216"/>
      <c r="E2" s="216"/>
      <c r="F2" s="216"/>
      <c r="G2" s="216"/>
      <c r="H2" s="216"/>
      <c r="I2" s="216"/>
      <c r="J2" s="217"/>
      <c r="K2" s="231" t="s">
        <v>10</v>
      </c>
      <c r="L2" s="232"/>
      <c r="M2" s="232"/>
      <c r="N2" s="232"/>
      <c r="O2" s="232"/>
      <c r="P2" s="230"/>
      <c r="Q2" s="230"/>
      <c r="R2" s="230"/>
      <c r="S2" s="230"/>
      <c r="T2" s="224" t="s">
        <v>11</v>
      </c>
      <c r="U2" s="224"/>
      <c r="V2" s="224"/>
      <c r="W2" s="224"/>
      <c r="X2" s="224"/>
      <c r="Y2" s="224"/>
      <c r="Z2" s="224"/>
      <c r="AA2" s="224"/>
      <c r="AB2" s="225"/>
    </row>
    <row r="3" spans="1:30" ht="22.5" customHeight="1" x14ac:dyDescent="0.25">
      <c r="B3" s="136"/>
      <c r="C3" s="219" t="s">
        <v>12</v>
      </c>
      <c r="D3" s="219"/>
      <c r="E3" s="219"/>
      <c r="F3" s="220"/>
      <c r="G3" s="218" t="s">
        <v>13</v>
      </c>
      <c r="H3" s="219"/>
      <c r="I3" s="219"/>
      <c r="J3" s="219"/>
      <c r="K3" s="233" t="s">
        <v>14</v>
      </c>
      <c r="L3" s="233"/>
      <c r="M3" s="233"/>
      <c r="N3" s="233"/>
      <c r="O3" s="233"/>
      <c r="P3" s="227" t="s">
        <v>15</v>
      </c>
      <c r="Q3" s="227"/>
      <c r="R3" s="227"/>
      <c r="S3" s="228"/>
      <c r="T3" s="221" t="s">
        <v>16</v>
      </c>
      <c r="U3" s="222"/>
      <c r="V3" s="222"/>
      <c r="W3" s="222"/>
      <c r="X3" s="223"/>
      <c r="Y3" s="221" t="s">
        <v>17</v>
      </c>
      <c r="Z3" s="222"/>
      <c r="AA3" s="222"/>
      <c r="AB3" s="223"/>
    </row>
    <row r="4" spans="1:30" ht="50.1" customHeight="1" x14ac:dyDescent="0.25">
      <c r="A4" s="33"/>
      <c r="B4" s="150" t="s">
        <v>40</v>
      </c>
      <c r="C4" s="141" t="s">
        <v>5</v>
      </c>
      <c r="D4" s="132" t="s">
        <v>6</v>
      </c>
      <c r="E4" s="132" t="s">
        <v>7</v>
      </c>
      <c r="F4" s="9" t="s">
        <v>41</v>
      </c>
      <c r="G4" s="9" t="s">
        <v>5</v>
      </c>
      <c r="H4" s="9" t="s">
        <v>6</v>
      </c>
      <c r="I4" s="9" t="s">
        <v>7</v>
      </c>
      <c r="J4" s="9" t="s">
        <v>41</v>
      </c>
      <c r="K4" s="134" t="s">
        <v>5</v>
      </c>
      <c r="L4" s="134" t="s">
        <v>6</v>
      </c>
      <c r="M4" s="134" t="s">
        <v>7</v>
      </c>
      <c r="N4" s="134" t="s">
        <v>42</v>
      </c>
      <c r="O4" s="134" t="s">
        <v>41</v>
      </c>
      <c r="P4" s="9" t="s">
        <v>5</v>
      </c>
      <c r="Q4" s="9" t="s">
        <v>6</v>
      </c>
      <c r="R4" s="9" t="s">
        <v>7</v>
      </c>
      <c r="S4" s="9" t="s">
        <v>41</v>
      </c>
      <c r="T4" s="9" t="s">
        <v>5</v>
      </c>
      <c r="U4" s="9" t="s">
        <v>6</v>
      </c>
      <c r="V4" s="9" t="s">
        <v>7</v>
      </c>
      <c r="W4" s="9" t="s">
        <v>42</v>
      </c>
      <c r="X4" s="9" t="s">
        <v>41</v>
      </c>
      <c r="Y4" s="9" t="s">
        <v>5</v>
      </c>
      <c r="Z4" s="9" t="s">
        <v>6</v>
      </c>
      <c r="AA4" s="52" t="s">
        <v>7</v>
      </c>
      <c r="AB4" s="9" t="s">
        <v>41</v>
      </c>
      <c r="AC4" s="2"/>
      <c r="AD4" s="2"/>
    </row>
    <row r="5" spans="1:30" ht="50.1" customHeight="1" x14ac:dyDescent="0.25">
      <c r="B5" s="144" t="s">
        <v>20</v>
      </c>
      <c r="C5" s="120">
        <v>15</v>
      </c>
      <c r="D5" s="120">
        <v>3</v>
      </c>
      <c r="E5" s="168">
        <f>C5/D5</f>
        <v>5</v>
      </c>
      <c r="F5" s="169" t="s">
        <v>43</v>
      </c>
      <c r="G5" s="79">
        <v>15</v>
      </c>
      <c r="H5" s="103">
        <v>2</v>
      </c>
      <c r="I5" s="158">
        <f>G5/H5</f>
        <v>7.5</v>
      </c>
      <c r="J5" s="158" t="s">
        <v>44</v>
      </c>
      <c r="K5" s="79">
        <v>10</v>
      </c>
      <c r="L5" s="79">
        <v>2</v>
      </c>
      <c r="M5" s="161">
        <f>K5/L5</f>
        <v>5</v>
      </c>
      <c r="N5" s="161"/>
      <c r="O5" s="161" t="s">
        <v>45</v>
      </c>
      <c r="P5" s="79">
        <v>10</v>
      </c>
      <c r="Q5" s="103">
        <v>4</v>
      </c>
      <c r="R5" s="161">
        <f>P5/Q5</f>
        <v>2.5</v>
      </c>
      <c r="S5" s="161" t="s">
        <v>46</v>
      </c>
      <c r="T5" s="79">
        <v>20</v>
      </c>
      <c r="U5" s="79">
        <v>4</v>
      </c>
      <c r="V5" s="167">
        <f>T5/U5</f>
        <v>5</v>
      </c>
      <c r="W5" s="167"/>
      <c r="X5" s="167" t="s">
        <v>47</v>
      </c>
      <c r="Y5" s="79">
        <v>20</v>
      </c>
      <c r="Z5" s="103">
        <v>4</v>
      </c>
      <c r="AA5" s="166">
        <f>Y5/Z5</f>
        <v>5</v>
      </c>
      <c r="AB5" s="167" t="s">
        <v>48</v>
      </c>
    </row>
    <row r="6" spans="1:30" ht="50.1" customHeight="1" x14ac:dyDescent="0.25">
      <c r="B6" s="23" t="s">
        <v>49</v>
      </c>
      <c r="C6" s="125">
        <v>15</v>
      </c>
      <c r="D6" s="125">
        <v>5</v>
      </c>
      <c r="E6" s="168">
        <f t="shared" ref="E6:E9" si="0">C6/D6</f>
        <v>3</v>
      </c>
      <c r="F6" s="170" t="s">
        <v>50</v>
      </c>
      <c r="G6" s="80">
        <v>15</v>
      </c>
      <c r="H6" s="103">
        <v>4</v>
      </c>
      <c r="I6" s="158">
        <f t="shared" ref="I6:I9" si="1">G6/H6</f>
        <v>3.75</v>
      </c>
      <c r="J6" s="158" t="s">
        <v>51</v>
      </c>
      <c r="K6" s="80">
        <v>10</v>
      </c>
      <c r="L6" s="80">
        <v>4</v>
      </c>
      <c r="M6" s="161">
        <f t="shared" ref="M6:M9" si="2">K6/L6</f>
        <v>2.5</v>
      </c>
      <c r="N6" s="161"/>
      <c r="O6" s="161" t="s">
        <v>52</v>
      </c>
      <c r="P6" s="80">
        <v>10</v>
      </c>
      <c r="Q6" s="103">
        <v>3</v>
      </c>
      <c r="R6" s="161">
        <f t="shared" ref="R6:R9" si="3">P6/Q6</f>
        <v>3.3333333333333335</v>
      </c>
      <c r="S6" s="161" t="s">
        <v>53</v>
      </c>
      <c r="T6" s="80">
        <v>20</v>
      </c>
      <c r="U6" s="80">
        <v>1</v>
      </c>
      <c r="V6" s="167">
        <f t="shared" ref="V6:V9" si="4">T6/U6</f>
        <v>20</v>
      </c>
      <c r="W6" s="167"/>
      <c r="X6" s="167" t="s">
        <v>54</v>
      </c>
      <c r="Y6" s="80">
        <v>20</v>
      </c>
      <c r="Z6" s="103">
        <v>1</v>
      </c>
      <c r="AA6" s="166">
        <f t="shared" ref="AA6:AA9" si="5">Y6/Z6</f>
        <v>20</v>
      </c>
      <c r="AB6" s="167" t="s">
        <v>54</v>
      </c>
    </row>
    <row r="7" spans="1:30" ht="50.1" customHeight="1" x14ac:dyDescent="0.25">
      <c r="B7" s="24" t="s">
        <v>28</v>
      </c>
      <c r="C7" s="126">
        <v>15</v>
      </c>
      <c r="D7" s="154">
        <v>5</v>
      </c>
      <c r="E7" s="168">
        <f>C7/D7</f>
        <v>3</v>
      </c>
      <c r="F7" s="171" t="s">
        <v>55</v>
      </c>
      <c r="G7" s="121">
        <v>15</v>
      </c>
      <c r="H7" s="81">
        <v>4</v>
      </c>
      <c r="I7" s="158">
        <f>G7/H7</f>
        <v>3.75</v>
      </c>
      <c r="J7" s="158" t="s">
        <v>56</v>
      </c>
      <c r="K7" s="81">
        <v>20</v>
      </c>
      <c r="L7" s="81">
        <v>5</v>
      </c>
      <c r="M7" s="161">
        <f>K7/L7</f>
        <v>4</v>
      </c>
      <c r="N7" s="161"/>
      <c r="O7" s="161" t="s">
        <v>57</v>
      </c>
      <c r="P7" s="81">
        <v>20</v>
      </c>
      <c r="Q7" s="81">
        <v>7</v>
      </c>
      <c r="R7" s="161">
        <f>P7/Q7</f>
        <v>2.8571428571428572</v>
      </c>
      <c r="S7" s="161" t="s">
        <v>58</v>
      </c>
      <c r="T7" s="81">
        <v>25</v>
      </c>
      <c r="U7" s="81">
        <v>4</v>
      </c>
      <c r="V7" s="167">
        <f>T7/U7</f>
        <v>6.25</v>
      </c>
      <c r="W7" s="167"/>
      <c r="X7" s="167" t="s">
        <v>59</v>
      </c>
      <c r="Y7" s="81">
        <v>25</v>
      </c>
      <c r="Z7" s="81">
        <v>4</v>
      </c>
      <c r="AA7" s="166">
        <f>Y7/Z7</f>
        <v>6.25</v>
      </c>
      <c r="AB7" s="167" t="s">
        <v>59</v>
      </c>
    </row>
    <row r="8" spans="1:30" ht="72" customHeight="1" x14ac:dyDescent="0.25">
      <c r="B8" s="7" t="s">
        <v>31</v>
      </c>
      <c r="C8" s="120">
        <v>45</v>
      </c>
      <c r="D8" s="120">
        <v>13</v>
      </c>
      <c r="E8" s="168">
        <f t="shared" si="0"/>
        <v>3.4615384615384617</v>
      </c>
      <c r="F8" s="171" t="s">
        <v>60</v>
      </c>
      <c r="G8" s="122">
        <v>45</v>
      </c>
      <c r="H8" s="153">
        <v>15</v>
      </c>
      <c r="I8" s="174">
        <f t="shared" si="1"/>
        <v>3</v>
      </c>
      <c r="J8" s="174" t="s">
        <v>61</v>
      </c>
      <c r="K8" s="82">
        <v>50</v>
      </c>
      <c r="L8" s="82">
        <v>16</v>
      </c>
      <c r="M8" s="176">
        <f t="shared" si="2"/>
        <v>3.125</v>
      </c>
      <c r="N8" s="176"/>
      <c r="O8" s="176" t="s">
        <v>62</v>
      </c>
      <c r="P8" s="82">
        <v>50</v>
      </c>
      <c r="Q8" s="153">
        <v>13</v>
      </c>
      <c r="R8" s="176">
        <f t="shared" si="3"/>
        <v>3.8461538461538463</v>
      </c>
      <c r="S8" s="176" t="s">
        <v>63</v>
      </c>
      <c r="T8" s="82">
        <v>25</v>
      </c>
      <c r="U8" s="82">
        <v>15</v>
      </c>
      <c r="V8" s="179">
        <f t="shared" si="4"/>
        <v>1.6666666666666667</v>
      </c>
      <c r="W8" s="179"/>
      <c r="X8" s="179" t="s">
        <v>64</v>
      </c>
      <c r="Y8" s="82">
        <v>25</v>
      </c>
      <c r="Z8" s="153">
        <v>15</v>
      </c>
      <c r="AA8" s="182">
        <f t="shared" si="5"/>
        <v>1.6666666666666667</v>
      </c>
      <c r="AB8" s="179" t="s">
        <v>64</v>
      </c>
    </row>
    <row r="9" spans="1:30" ht="50.1" customHeight="1" x14ac:dyDescent="0.25">
      <c r="B9" s="123" t="s">
        <v>35</v>
      </c>
      <c r="C9" s="124">
        <v>10</v>
      </c>
      <c r="D9" s="155">
        <v>1</v>
      </c>
      <c r="E9" s="172">
        <f t="shared" si="0"/>
        <v>10</v>
      </c>
      <c r="F9" s="173" t="s">
        <v>65</v>
      </c>
      <c r="G9" s="85">
        <v>10</v>
      </c>
      <c r="H9" s="83">
        <v>1</v>
      </c>
      <c r="I9" s="168">
        <f t="shared" si="1"/>
        <v>10</v>
      </c>
      <c r="J9" s="175" t="s">
        <v>65</v>
      </c>
      <c r="K9" s="85">
        <v>10</v>
      </c>
      <c r="L9" s="83">
        <v>2</v>
      </c>
      <c r="M9" s="177">
        <f t="shared" si="2"/>
        <v>5</v>
      </c>
      <c r="N9" s="178"/>
      <c r="O9" s="178" t="s">
        <v>66</v>
      </c>
      <c r="P9" s="85">
        <v>10</v>
      </c>
      <c r="Q9" s="83">
        <v>2</v>
      </c>
      <c r="R9" s="177">
        <f t="shared" si="3"/>
        <v>5</v>
      </c>
      <c r="S9" s="178" t="s">
        <v>67</v>
      </c>
      <c r="T9" s="85">
        <v>10</v>
      </c>
      <c r="U9" s="83">
        <v>1</v>
      </c>
      <c r="V9" s="180">
        <f t="shared" si="4"/>
        <v>10</v>
      </c>
      <c r="W9" s="181"/>
      <c r="X9" s="181" t="s">
        <v>68</v>
      </c>
      <c r="Y9" s="85">
        <v>10</v>
      </c>
      <c r="Z9" s="83">
        <v>1</v>
      </c>
      <c r="AA9" s="180">
        <f t="shared" si="5"/>
        <v>10</v>
      </c>
      <c r="AB9" s="181" t="s">
        <v>68</v>
      </c>
    </row>
    <row r="10" spans="1:30" ht="50.1" customHeight="1" x14ac:dyDescent="0.25">
      <c r="B10" s="212" t="s">
        <v>39</v>
      </c>
      <c r="C10" s="84">
        <f>SUM(C5:C9)</f>
        <v>100</v>
      </c>
      <c r="D10" s="84">
        <f>SUM(D5:D9)</f>
        <v>27</v>
      </c>
      <c r="G10" s="84">
        <f>SUM(G5:G9)</f>
        <v>100</v>
      </c>
      <c r="H10" s="84">
        <f>SUM(H5:H9)</f>
        <v>26</v>
      </c>
      <c r="K10" s="84">
        <f>SUM(K5:K9)</f>
        <v>100</v>
      </c>
      <c r="L10" s="84">
        <f>SUM(L5:L9)</f>
        <v>29</v>
      </c>
      <c r="P10" s="84">
        <f>SUM(P5:P9)</f>
        <v>100</v>
      </c>
      <c r="Q10" s="84">
        <f>SUM(Q5:Q9)</f>
        <v>29</v>
      </c>
      <c r="T10" s="84">
        <f>SUM(T5:T9)</f>
        <v>100</v>
      </c>
      <c r="U10" s="84">
        <f>SUM(U5:U9)</f>
        <v>25</v>
      </c>
      <c r="Y10" s="84">
        <f>SUM(Y5:Y9)</f>
        <v>100</v>
      </c>
      <c r="Z10" s="84">
        <f>SUM(Z5:Z9)</f>
        <v>25</v>
      </c>
    </row>
    <row r="11" spans="1:30" ht="50.1" customHeight="1" x14ac:dyDescent="0.25"/>
    <row r="12" spans="1:30" ht="50.1" customHeight="1" x14ac:dyDescent="0.25"/>
    <row r="13" spans="1:30" ht="50.1" customHeight="1" x14ac:dyDescent="0.25"/>
    <row r="14" spans="1:30" ht="50.1" customHeight="1" x14ac:dyDescent="0.25"/>
    <row r="15" spans="1:30" ht="50.1" customHeight="1" x14ac:dyDescent="0.25"/>
    <row r="16" spans="1:30" ht="50.1" customHeight="1" x14ac:dyDescent="0.25"/>
    <row r="17" ht="50.1" customHeight="1" x14ac:dyDescent="0.25"/>
    <row r="18" ht="59.25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</sheetData>
  <mergeCells count="9">
    <mergeCell ref="Y3:AB3"/>
    <mergeCell ref="T2:AB2"/>
    <mergeCell ref="C2:J2"/>
    <mergeCell ref="C3:F3"/>
    <mergeCell ref="G3:J3"/>
    <mergeCell ref="K2:S2"/>
    <mergeCell ref="P3:S3"/>
    <mergeCell ref="K3:O3"/>
    <mergeCell ref="T3:X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76"/>
  <sheetViews>
    <sheetView tabSelected="1" zoomScale="70" zoomScaleNormal="70" workbookViewId="0">
      <selection activeCell="B5" sqref="B5:B11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11" width="11.42578125" style="1"/>
    <col min="12" max="12" width="14.28515625" style="1" customWidth="1"/>
    <col min="13" max="15" width="11.42578125" style="1"/>
  </cols>
  <sheetData>
    <row r="2" spans="2:15" x14ac:dyDescent="0.25">
      <c r="B2" s="213" t="s">
        <v>0</v>
      </c>
      <c r="C2" s="214"/>
      <c r="D2" s="214"/>
      <c r="E2" s="214"/>
      <c r="F2" s="214"/>
      <c r="G2" s="214"/>
      <c r="H2" s="214"/>
      <c r="I2" s="214"/>
      <c r="J2" s="214"/>
      <c r="K2" s="214"/>
      <c r="L2" s="54"/>
    </row>
    <row r="3" spans="2:15" ht="22.5" customHeight="1" x14ac:dyDescent="0.25">
      <c r="B3" s="213" t="s">
        <v>1</v>
      </c>
      <c r="C3" s="214"/>
      <c r="D3" s="214"/>
      <c r="E3" s="215"/>
      <c r="F3" s="213" t="s">
        <v>2</v>
      </c>
      <c r="G3" s="214"/>
      <c r="H3" s="215"/>
      <c r="I3" s="213" t="s">
        <v>3</v>
      </c>
      <c r="J3" s="214"/>
      <c r="K3" s="214"/>
      <c r="L3" s="54"/>
    </row>
    <row r="4" spans="2:15" ht="50.1" customHeight="1" x14ac:dyDescent="0.25">
      <c r="B4" s="9" t="s">
        <v>4</v>
      </c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52" t="s">
        <v>7</v>
      </c>
      <c r="L4" s="9" t="s">
        <v>8</v>
      </c>
      <c r="N4" s="2"/>
      <c r="O4" s="2"/>
    </row>
    <row r="5" spans="2:15" ht="50.1" customHeight="1" x14ac:dyDescent="0.25">
      <c r="B5" s="12"/>
      <c r="C5" s="49"/>
      <c r="D5" s="11"/>
      <c r="E5" s="4" t="e">
        <f>C5/D5</f>
        <v>#DIV/0!</v>
      </c>
      <c r="F5" s="49"/>
      <c r="G5" s="11"/>
      <c r="H5" s="4" t="e">
        <f>F5/G5</f>
        <v>#DIV/0!</v>
      </c>
      <c r="I5" s="49"/>
      <c r="J5" s="11"/>
      <c r="K5" s="45" t="e">
        <f>I5/J5</f>
        <v>#DIV/0!</v>
      </c>
      <c r="L5" s="37"/>
    </row>
    <row r="6" spans="2:15" ht="50.1" customHeight="1" x14ac:dyDescent="0.25">
      <c r="B6" s="13"/>
      <c r="C6" s="49"/>
      <c r="D6" s="11"/>
      <c r="E6" s="4" t="e">
        <f t="shared" ref="E6:E10" si="0">C6/D6</f>
        <v>#DIV/0!</v>
      </c>
      <c r="F6" s="49"/>
      <c r="G6" s="11"/>
      <c r="H6" s="4" t="e">
        <f t="shared" ref="H6:H10" si="1">F6/G6</f>
        <v>#DIV/0!</v>
      </c>
      <c r="I6" s="49"/>
      <c r="J6" s="11"/>
      <c r="K6" s="45" t="e">
        <f t="shared" ref="K6:K10" si="2">I6/J6</f>
        <v>#DIV/0!</v>
      </c>
      <c r="L6" s="21"/>
      <c r="M6" s="47"/>
    </row>
    <row r="7" spans="2:15" ht="50.1" customHeight="1" x14ac:dyDescent="0.25">
      <c r="B7" s="14"/>
      <c r="C7" s="50"/>
      <c r="D7" s="15"/>
      <c r="E7" s="16" t="e">
        <f t="shared" si="0"/>
        <v>#DIV/0!</v>
      </c>
      <c r="F7" s="50"/>
      <c r="G7" s="15"/>
      <c r="H7" s="16" t="e">
        <f t="shared" si="1"/>
        <v>#DIV/0!</v>
      </c>
      <c r="I7" s="50"/>
      <c r="J7" s="15"/>
      <c r="K7" s="55" t="e">
        <f t="shared" si="2"/>
        <v>#DIV/0!</v>
      </c>
      <c r="L7" s="21"/>
      <c r="M7" s="48"/>
    </row>
    <row r="8" spans="2:15" s="1" customFormat="1" ht="50.1" customHeight="1" x14ac:dyDescent="0.25">
      <c r="B8" s="42"/>
      <c r="C8" s="50"/>
      <c r="D8" s="15"/>
      <c r="E8" s="16" t="e">
        <f t="shared" si="0"/>
        <v>#DIV/0!</v>
      </c>
      <c r="F8" s="50"/>
      <c r="G8" s="15"/>
      <c r="H8" s="16" t="e">
        <f t="shared" si="1"/>
        <v>#DIV/0!</v>
      </c>
      <c r="I8" s="50"/>
      <c r="J8" s="15"/>
      <c r="K8" s="55" t="e">
        <f t="shared" si="2"/>
        <v>#DIV/0!</v>
      </c>
      <c r="L8" s="21"/>
      <c r="M8" s="48"/>
    </row>
    <row r="9" spans="2:15" s="1" customFormat="1" ht="50.1" customHeight="1" x14ac:dyDescent="0.25">
      <c r="B9" s="38"/>
      <c r="C9" s="49"/>
      <c r="D9" s="11"/>
      <c r="E9" s="4" t="e">
        <f t="shared" si="0"/>
        <v>#DIV/0!</v>
      </c>
      <c r="F9" s="49"/>
      <c r="G9" s="11"/>
      <c r="H9" s="4" t="e">
        <f t="shared" si="1"/>
        <v>#DIV/0!</v>
      </c>
      <c r="I9" s="49"/>
      <c r="J9" s="11"/>
      <c r="K9" s="45" t="e">
        <f t="shared" si="2"/>
        <v>#DIV/0!</v>
      </c>
      <c r="L9" s="21"/>
      <c r="M9" s="48"/>
    </row>
    <row r="10" spans="2:15" ht="50.1" customHeight="1" x14ac:dyDescent="0.25">
      <c r="B10" s="41"/>
      <c r="C10" s="49"/>
      <c r="D10" s="11"/>
      <c r="E10" s="4" t="e">
        <f t="shared" si="0"/>
        <v>#DIV/0!</v>
      </c>
      <c r="F10" s="49"/>
      <c r="G10" s="11"/>
      <c r="H10" s="4" t="e">
        <f t="shared" si="1"/>
        <v>#DIV/0!</v>
      </c>
      <c r="I10" s="49"/>
      <c r="J10" s="11"/>
      <c r="K10" s="45" t="e">
        <f t="shared" si="2"/>
        <v>#DIV/0!</v>
      </c>
      <c r="L10" s="21"/>
      <c r="M10" s="47"/>
    </row>
    <row r="11" spans="2:15" ht="50.1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5" ht="50.1" customHeight="1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5" s="1" customFormat="1" ht="50.1" customHeight="1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5" s="1" customFormat="1" ht="50.1" customHeight="1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5" ht="50.1" customHeight="1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2:15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9.25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s="1" customFormat="1" ht="50.1" customHeight="1" x14ac:dyDescent="0.25"/>
    <row r="49" s="1" customFormat="1" ht="50.1" customHeight="1" x14ac:dyDescent="0.25"/>
    <row r="50" s="1" customFormat="1" ht="50.1" customHeight="1" x14ac:dyDescent="0.25"/>
    <row r="51" s="1" customFormat="1" ht="50.1" customHeight="1" x14ac:dyDescent="0.25"/>
    <row r="52" s="1" customFormat="1" ht="50.1" customHeight="1" x14ac:dyDescent="0.25"/>
    <row r="53" s="1" customFormat="1" ht="50.1" customHeight="1" x14ac:dyDescent="0.25"/>
    <row r="54" s="1" customFormat="1" ht="50.1" customHeight="1" x14ac:dyDescent="0.25"/>
    <row r="55" s="1" customFormat="1" ht="50.1" customHeight="1" x14ac:dyDescent="0.25"/>
    <row r="56" s="1" customFormat="1" ht="50.1" customHeight="1" x14ac:dyDescent="0.25"/>
    <row r="57" s="1" customFormat="1" ht="50.1" customHeight="1" x14ac:dyDescent="0.25"/>
    <row r="58" s="1" customFormat="1" ht="50.1" customHeight="1" x14ac:dyDescent="0.25"/>
    <row r="59" s="1" customFormat="1" ht="50.1" customHeight="1" x14ac:dyDescent="0.25"/>
    <row r="60" s="1" customFormat="1" ht="50.1" customHeight="1" x14ac:dyDescent="0.25"/>
    <row r="61" s="1" customFormat="1" ht="50.1" customHeight="1" x14ac:dyDescent="0.25"/>
    <row r="62" s="1" customFormat="1" ht="50.1" customHeight="1" x14ac:dyDescent="0.25"/>
    <row r="63" s="1" customFormat="1" ht="50.1" customHeight="1" x14ac:dyDescent="0.25"/>
    <row r="64" s="1" customFormat="1" ht="50.1" customHeight="1" x14ac:dyDescent="0.25"/>
    <row r="65" s="1" customFormat="1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  <row r="71" ht="50.1" customHeight="1" x14ac:dyDescent="0.25"/>
    <row r="72" ht="50.1" customHeight="1" x14ac:dyDescent="0.25"/>
    <row r="73" ht="50.1" customHeight="1" x14ac:dyDescent="0.25"/>
    <row r="74" ht="50.1" customHeight="1" x14ac:dyDescent="0.25"/>
    <row r="75" ht="50.1" customHeight="1" x14ac:dyDescent="0.25"/>
    <row r="76" ht="50.1" customHeight="1" x14ac:dyDescent="0.25"/>
  </sheetData>
  <mergeCells count="4">
    <mergeCell ref="B3:E3"/>
    <mergeCell ref="F3:H3"/>
    <mergeCell ref="I3:K3"/>
    <mergeCell ref="B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I70"/>
  <sheetViews>
    <sheetView zoomScale="60" zoomScaleNormal="60" workbookViewId="0">
      <selection activeCell="AH6" sqref="AH6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7" width="11.42578125" style="1"/>
    <col min="8" max="11" width="10.7109375" style="1" customWidth="1"/>
    <col min="12" max="20" width="11.42578125" style="1"/>
    <col min="21" max="21" width="11.5703125" style="1" bestFit="1" customWidth="1"/>
    <col min="22" max="22" width="11.5703125" style="1" customWidth="1"/>
    <col min="23" max="27" width="11.42578125" style="1"/>
    <col min="28" max="28" width="15.140625" style="1" customWidth="1"/>
    <col min="29" max="32" width="11.42578125" style="1"/>
    <col min="33" max="33" width="17" style="1" customWidth="1"/>
    <col min="34" max="16384" width="11.42578125" style="1"/>
  </cols>
  <sheetData>
    <row r="2" spans="2:35" x14ac:dyDescent="0.25">
      <c r="B2" s="145"/>
      <c r="C2" s="216" t="s">
        <v>9</v>
      </c>
      <c r="D2" s="216"/>
      <c r="E2" s="216"/>
      <c r="F2" s="216"/>
      <c r="G2" s="216"/>
      <c r="H2" s="216"/>
      <c r="I2" s="216"/>
      <c r="J2" s="216"/>
      <c r="K2" s="217"/>
      <c r="L2" s="229" t="s">
        <v>10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24" t="s">
        <v>11</v>
      </c>
      <c r="X2" s="224"/>
      <c r="Y2" s="224"/>
      <c r="Z2" s="224"/>
      <c r="AA2" s="224"/>
      <c r="AB2" s="224"/>
      <c r="AC2" s="224"/>
      <c r="AD2" s="224"/>
      <c r="AE2" s="224"/>
      <c r="AF2" s="225"/>
      <c r="AG2" s="208"/>
    </row>
    <row r="3" spans="2:35" ht="22.5" customHeight="1" x14ac:dyDescent="0.25">
      <c r="B3" s="146"/>
      <c r="C3" s="219" t="s">
        <v>12</v>
      </c>
      <c r="D3" s="219"/>
      <c r="E3" s="219"/>
      <c r="F3" s="219"/>
      <c r="G3" s="220"/>
      <c r="H3" s="218" t="s">
        <v>13</v>
      </c>
      <c r="I3" s="219"/>
      <c r="J3" s="219"/>
      <c r="K3" s="220"/>
      <c r="L3" s="234" t="s">
        <v>14</v>
      </c>
      <c r="M3" s="234"/>
      <c r="N3" s="234"/>
      <c r="O3" s="234"/>
      <c r="P3" s="234"/>
      <c r="Q3" s="10"/>
      <c r="R3" s="10"/>
      <c r="S3" s="10"/>
      <c r="T3" s="10" t="s">
        <v>15</v>
      </c>
      <c r="U3" s="10"/>
      <c r="V3" s="10"/>
      <c r="W3" s="235" t="s">
        <v>16</v>
      </c>
      <c r="X3" s="235"/>
      <c r="Y3" s="235"/>
      <c r="Z3" s="235"/>
      <c r="AA3" s="235"/>
      <c r="AB3" s="207"/>
      <c r="AC3" s="236" t="s">
        <v>17</v>
      </c>
      <c r="AD3" s="237"/>
      <c r="AE3" s="237"/>
      <c r="AF3" s="237"/>
      <c r="AG3" s="51"/>
    </row>
    <row r="4" spans="2:35" ht="50.1" customHeight="1" x14ac:dyDescent="0.25">
      <c r="B4" s="148" t="s">
        <v>69</v>
      </c>
      <c r="C4" s="140" t="s">
        <v>5</v>
      </c>
      <c r="D4" s="27" t="s">
        <v>6</v>
      </c>
      <c r="E4" s="9" t="s">
        <v>7</v>
      </c>
      <c r="F4" s="9" t="s">
        <v>42</v>
      </c>
      <c r="G4" s="9" t="s">
        <v>8</v>
      </c>
      <c r="H4" s="9" t="s">
        <v>5</v>
      </c>
      <c r="I4" s="27" t="s">
        <v>6</v>
      </c>
      <c r="J4" s="9" t="s">
        <v>7</v>
      </c>
      <c r="K4" s="9" t="s">
        <v>8</v>
      </c>
      <c r="L4" s="9" t="s">
        <v>5</v>
      </c>
      <c r="M4" s="9" t="s">
        <v>70</v>
      </c>
      <c r="N4" s="9" t="s">
        <v>42</v>
      </c>
      <c r="O4" s="27" t="s">
        <v>6</v>
      </c>
      <c r="P4" s="9" t="s">
        <v>7</v>
      </c>
      <c r="Q4" s="9" t="s">
        <v>8</v>
      </c>
      <c r="R4" s="9" t="s">
        <v>5</v>
      </c>
      <c r="S4" s="9"/>
      <c r="T4" s="27" t="s">
        <v>6</v>
      </c>
      <c r="U4" s="9" t="s">
        <v>7</v>
      </c>
      <c r="V4" s="9" t="s">
        <v>8</v>
      </c>
      <c r="W4" s="9" t="s">
        <v>5</v>
      </c>
      <c r="X4" s="9"/>
      <c r="Y4" s="9" t="s">
        <v>42</v>
      </c>
      <c r="Z4" s="27" t="s">
        <v>6</v>
      </c>
      <c r="AA4" s="9" t="s">
        <v>7</v>
      </c>
      <c r="AB4" s="9" t="s">
        <v>8</v>
      </c>
      <c r="AC4" s="9" t="s">
        <v>5</v>
      </c>
      <c r="AD4" s="9"/>
      <c r="AE4" s="27" t="s">
        <v>6</v>
      </c>
      <c r="AF4" s="9" t="s">
        <v>7</v>
      </c>
      <c r="AG4" s="9" t="s">
        <v>8</v>
      </c>
      <c r="AH4" s="2"/>
      <c r="AI4" s="2"/>
    </row>
    <row r="5" spans="2:35" ht="50.1" customHeight="1" x14ac:dyDescent="0.25">
      <c r="B5" s="144" t="s">
        <v>71</v>
      </c>
      <c r="C5" s="20">
        <v>20</v>
      </c>
      <c r="D5" s="79">
        <v>8</v>
      </c>
      <c r="E5" s="30">
        <f>C5/D5</f>
        <v>2.5</v>
      </c>
      <c r="F5" s="30">
        <v>22</v>
      </c>
      <c r="G5" s="30" t="s">
        <v>72</v>
      </c>
      <c r="H5" s="20">
        <v>20</v>
      </c>
      <c r="I5" s="79">
        <v>8</v>
      </c>
      <c r="J5" s="30">
        <f>H5/I5</f>
        <v>2.5</v>
      </c>
      <c r="K5" s="30" t="s">
        <v>72</v>
      </c>
      <c r="L5" s="46">
        <v>25</v>
      </c>
      <c r="M5" s="46"/>
      <c r="N5" s="46">
        <v>24</v>
      </c>
      <c r="O5" s="79">
        <v>10</v>
      </c>
      <c r="P5" s="34">
        <f>L5/O5</f>
        <v>2.5</v>
      </c>
      <c r="Q5" s="34" t="s">
        <v>73</v>
      </c>
      <c r="R5" s="20">
        <v>25</v>
      </c>
      <c r="S5" s="20"/>
      <c r="T5" s="79">
        <v>10</v>
      </c>
      <c r="U5" s="34">
        <f>R5/T5</f>
        <v>2.5</v>
      </c>
      <c r="V5" s="34" t="s">
        <v>73</v>
      </c>
      <c r="W5" s="20">
        <v>30</v>
      </c>
      <c r="X5" s="20"/>
      <c r="Y5" s="20">
        <v>36</v>
      </c>
      <c r="Z5" s="79">
        <v>7</v>
      </c>
      <c r="AA5" s="29">
        <f>W5/Z5</f>
        <v>4.2857142857142856</v>
      </c>
      <c r="AB5" s="29" t="s">
        <v>74</v>
      </c>
      <c r="AC5" s="20">
        <v>30</v>
      </c>
      <c r="AD5" s="20"/>
      <c r="AE5" s="79">
        <v>9</v>
      </c>
      <c r="AF5" s="29">
        <f>AC5/AE5</f>
        <v>3.3333333333333335</v>
      </c>
      <c r="AG5" s="29" t="s">
        <v>74</v>
      </c>
    </row>
    <row r="6" spans="2:35" ht="50.1" customHeight="1" x14ac:dyDescent="0.25">
      <c r="B6" s="23" t="s">
        <v>75</v>
      </c>
      <c r="C6" s="22">
        <v>25</v>
      </c>
      <c r="D6" s="80">
        <v>4</v>
      </c>
      <c r="E6" s="30">
        <f t="shared" ref="E6:E11" si="0">C6/D6</f>
        <v>6.25</v>
      </c>
      <c r="F6" s="30">
        <v>28</v>
      </c>
      <c r="G6" s="30" t="s">
        <v>76</v>
      </c>
      <c r="H6" s="22">
        <v>25</v>
      </c>
      <c r="I6" s="80">
        <v>4</v>
      </c>
      <c r="J6" s="30">
        <f>H6/I6</f>
        <v>6.25</v>
      </c>
      <c r="K6" s="30" t="s">
        <v>76</v>
      </c>
      <c r="L6" s="22">
        <v>15</v>
      </c>
      <c r="M6" s="22"/>
      <c r="N6" s="22">
        <v>24</v>
      </c>
      <c r="O6" s="80">
        <v>6</v>
      </c>
      <c r="P6" s="34">
        <f t="shared" ref="P6:P11" si="1">L6/O6</f>
        <v>2.5</v>
      </c>
      <c r="Q6" s="34" t="s">
        <v>77</v>
      </c>
      <c r="R6" s="22">
        <v>15</v>
      </c>
      <c r="S6" s="22"/>
      <c r="T6" s="80">
        <v>6</v>
      </c>
      <c r="U6" s="34">
        <f t="shared" ref="U6:U9" si="2">R6/T6</f>
        <v>2.5</v>
      </c>
      <c r="V6" s="34" t="s">
        <v>77</v>
      </c>
      <c r="W6" s="22">
        <v>15</v>
      </c>
      <c r="X6" s="22"/>
      <c r="Y6" s="22">
        <v>18</v>
      </c>
      <c r="Z6" s="80">
        <v>4</v>
      </c>
      <c r="AA6" s="29">
        <f t="shared" ref="AA6:AA11" si="3">W6/Z6</f>
        <v>3.75</v>
      </c>
      <c r="AB6" s="29" t="s">
        <v>76</v>
      </c>
      <c r="AC6" s="22">
        <v>15</v>
      </c>
      <c r="AD6" s="22"/>
      <c r="AE6" s="80">
        <v>4</v>
      </c>
      <c r="AF6" s="29">
        <f t="shared" ref="AF6:AF11" si="4">AC6/AE6</f>
        <v>3.75</v>
      </c>
      <c r="AG6" s="29" t="s">
        <v>76</v>
      </c>
    </row>
    <row r="7" spans="2:35" ht="50.1" customHeight="1" x14ac:dyDescent="0.25">
      <c r="B7" s="24" t="s">
        <v>78</v>
      </c>
      <c r="C7" s="20">
        <v>25</v>
      </c>
      <c r="D7" s="79">
        <v>3</v>
      </c>
      <c r="E7" s="30">
        <f t="shared" si="0"/>
        <v>8.3333333333333339</v>
      </c>
      <c r="F7" s="30">
        <v>28</v>
      </c>
      <c r="G7" s="30" t="s">
        <v>79</v>
      </c>
      <c r="H7" s="20">
        <v>25</v>
      </c>
      <c r="I7" s="79">
        <v>3</v>
      </c>
      <c r="J7" s="30">
        <f t="shared" ref="J7:J9" si="5">H7/I7</f>
        <v>8.3333333333333339</v>
      </c>
      <c r="K7" s="30" t="s">
        <v>79</v>
      </c>
      <c r="L7" s="46">
        <v>25</v>
      </c>
      <c r="M7" s="46"/>
      <c r="N7" s="46">
        <v>30</v>
      </c>
      <c r="O7" s="79">
        <v>11</v>
      </c>
      <c r="P7" s="34">
        <f t="shared" si="1"/>
        <v>2.2727272727272729</v>
      </c>
      <c r="Q7" s="34" t="s">
        <v>80</v>
      </c>
      <c r="R7" s="20">
        <v>25</v>
      </c>
      <c r="S7" s="20"/>
      <c r="T7" s="79">
        <v>11</v>
      </c>
      <c r="U7" s="34">
        <f t="shared" si="2"/>
        <v>2.2727272727272729</v>
      </c>
      <c r="V7" s="34" t="s">
        <v>80</v>
      </c>
      <c r="W7" s="20">
        <v>20</v>
      </c>
      <c r="X7" s="20"/>
      <c r="Y7" s="20">
        <v>24</v>
      </c>
      <c r="Z7" s="79">
        <v>11</v>
      </c>
      <c r="AA7" s="29">
        <f t="shared" si="3"/>
        <v>1.8181818181818181</v>
      </c>
      <c r="AB7" s="29" t="s">
        <v>81</v>
      </c>
      <c r="AC7" s="20">
        <v>20</v>
      </c>
      <c r="AD7" s="20"/>
      <c r="AE7" s="79">
        <v>11</v>
      </c>
      <c r="AF7" s="29">
        <f t="shared" si="4"/>
        <v>1.8181818181818181</v>
      </c>
      <c r="AG7" s="29" t="s">
        <v>81</v>
      </c>
    </row>
    <row r="8" spans="2:35" ht="50.1" customHeight="1" x14ac:dyDescent="0.25">
      <c r="B8" s="7" t="s">
        <v>82</v>
      </c>
      <c r="C8" s="20">
        <v>5</v>
      </c>
      <c r="D8" s="79">
        <v>7</v>
      </c>
      <c r="E8" s="30">
        <f t="shared" si="0"/>
        <v>0.7142857142857143</v>
      </c>
      <c r="F8" s="30">
        <v>5</v>
      </c>
      <c r="G8" s="30" t="s">
        <v>83</v>
      </c>
      <c r="H8" s="20">
        <v>5</v>
      </c>
      <c r="I8" s="79">
        <v>7</v>
      </c>
      <c r="J8" s="30">
        <f t="shared" si="5"/>
        <v>0.7142857142857143</v>
      </c>
      <c r="K8" s="30" t="s">
        <v>84</v>
      </c>
      <c r="L8" s="20">
        <v>10</v>
      </c>
      <c r="M8" s="20">
        <v>8.4</v>
      </c>
      <c r="N8" s="20">
        <v>10</v>
      </c>
      <c r="O8" s="79">
        <v>6</v>
      </c>
      <c r="P8" s="34">
        <f t="shared" si="1"/>
        <v>1.6666666666666667</v>
      </c>
      <c r="Q8" s="34" t="s">
        <v>85</v>
      </c>
      <c r="R8" s="20">
        <v>10</v>
      </c>
      <c r="S8" s="20">
        <v>8.4</v>
      </c>
      <c r="T8" s="79">
        <v>6</v>
      </c>
      <c r="U8" s="34">
        <f t="shared" si="2"/>
        <v>1.6666666666666667</v>
      </c>
      <c r="V8" s="34" t="s">
        <v>85</v>
      </c>
      <c r="W8" s="20">
        <v>10</v>
      </c>
      <c r="X8" s="20">
        <v>8.4</v>
      </c>
      <c r="Y8" s="20">
        <v>10</v>
      </c>
      <c r="Z8" s="79">
        <v>2</v>
      </c>
      <c r="AA8" s="29">
        <f t="shared" si="3"/>
        <v>5</v>
      </c>
      <c r="AB8" s="29" t="s">
        <v>86</v>
      </c>
      <c r="AC8" s="20">
        <v>10</v>
      </c>
      <c r="AD8" s="20">
        <v>8.4</v>
      </c>
      <c r="AE8" s="79">
        <v>2</v>
      </c>
      <c r="AF8" s="29">
        <f t="shared" si="4"/>
        <v>5</v>
      </c>
      <c r="AG8" s="29" t="s">
        <v>86</v>
      </c>
    </row>
    <row r="9" spans="2:35" ht="50.1" customHeight="1" x14ac:dyDescent="0.25">
      <c r="B9" s="25" t="s">
        <v>87</v>
      </c>
      <c r="C9" s="20">
        <v>5</v>
      </c>
      <c r="D9" s="79">
        <v>5</v>
      </c>
      <c r="E9" s="30">
        <f t="shared" si="0"/>
        <v>1</v>
      </c>
      <c r="F9" s="30"/>
      <c r="G9" s="30" t="s">
        <v>88</v>
      </c>
      <c r="H9" s="20">
        <v>5</v>
      </c>
      <c r="I9" s="79">
        <v>5</v>
      </c>
      <c r="J9" s="30">
        <f t="shared" si="5"/>
        <v>1</v>
      </c>
      <c r="K9" s="30" t="s">
        <v>88</v>
      </c>
      <c r="L9" s="20">
        <v>10</v>
      </c>
      <c r="M9" s="20">
        <v>8.3000000000000007</v>
      </c>
      <c r="N9" s="20"/>
      <c r="O9" s="79">
        <v>5</v>
      </c>
      <c r="P9" s="34">
        <f t="shared" si="1"/>
        <v>2</v>
      </c>
      <c r="Q9" s="34" t="s">
        <v>88</v>
      </c>
      <c r="R9" s="20">
        <v>10</v>
      </c>
      <c r="S9" s="20">
        <v>8.3000000000000007</v>
      </c>
      <c r="T9" s="79">
        <v>5</v>
      </c>
      <c r="U9" s="34">
        <f t="shared" si="2"/>
        <v>2</v>
      </c>
      <c r="V9" s="34" t="s">
        <v>88</v>
      </c>
      <c r="W9" s="20">
        <v>10</v>
      </c>
      <c r="X9" s="20">
        <v>8.3000000000000007</v>
      </c>
      <c r="Y9" s="20"/>
      <c r="Z9" s="79">
        <v>9</v>
      </c>
      <c r="AA9" s="29">
        <f t="shared" si="3"/>
        <v>1.1111111111111112</v>
      </c>
      <c r="AB9" s="29" t="s">
        <v>89</v>
      </c>
      <c r="AC9" s="20">
        <v>10</v>
      </c>
      <c r="AD9" s="20">
        <v>8.3000000000000007</v>
      </c>
      <c r="AE9" s="79">
        <v>9</v>
      </c>
      <c r="AF9" s="29">
        <f t="shared" si="4"/>
        <v>1.1111111111111112</v>
      </c>
      <c r="AG9" s="29" t="s">
        <v>89</v>
      </c>
    </row>
    <row r="10" spans="2:35" ht="50.1" customHeight="1" x14ac:dyDescent="0.25">
      <c r="B10" s="26" t="s">
        <v>90</v>
      </c>
      <c r="C10" s="20">
        <v>5</v>
      </c>
      <c r="D10" s="79">
        <v>2</v>
      </c>
      <c r="E10" s="30">
        <f t="shared" si="0"/>
        <v>2.5</v>
      </c>
      <c r="F10" s="30"/>
      <c r="G10" s="30" t="s">
        <v>91</v>
      </c>
      <c r="H10" s="20">
        <v>5</v>
      </c>
      <c r="I10" s="79">
        <v>2</v>
      </c>
      <c r="J10" s="30">
        <f>H10/I10</f>
        <v>2.5</v>
      </c>
      <c r="K10" s="30" t="s">
        <v>91</v>
      </c>
      <c r="L10" s="20">
        <v>5</v>
      </c>
      <c r="M10" s="20">
        <v>8.3000000000000007</v>
      </c>
      <c r="N10" s="20"/>
      <c r="O10" s="79">
        <v>4</v>
      </c>
      <c r="P10" s="34">
        <f t="shared" si="1"/>
        <v>1.25</v>
      </c>
      <c r="Q10" s="34" t="s">
        <v>92</v>
      </c>
      <c r="R10" s="20">
        <v>5</v>
      </c>
      <c r="S10" s="20">
        <v>8.3000000000000007</v>
      </c>
      <c r="T10" s="79">
        <v>4</v>
      </c>
      <c r="U10" s="34">
        <f>R10/T10</f>
        <v>1.25</v>
      </c>
      <c r="V10" s="34" t="s">
        <v>92</v>
      </c>
      <c r="W10" s="20">
        <v>5</v>
      </c>
      <c r="X10" s="20">
        <v>8.3000000000000007</v>
      </c>
      <c r="Y10" s="20"/>
      <c r="Z10" s="184">
        <v>4</v>
      </c>
      <c r="AA10" s="29">
        <f t="shared" si="3"/>
        <v>1.25</v>
      </c>
      <c r="AB10" s="29" t="s">
        <v>93</v>
      </c>
      <c r="AC10" s="20">
        <v>5</v>
      </c>
      <c r="AD10" s="20">
        <v>8.3000000000000007</v>
      </c>
      <c r="AE10" s="184">
        <v>4</v>
      </c>
      <c r="AF10" s="29">
        <f t="shared" si="4"/>
        <v>1.25</v>
      </c>
      <c r="AG10" s="29" t="s">
        <v>93</v>
      </c>
    </row>
    <row r="11" spans="2:35" ht="50.1" customHeight="1" x14ac:dyDescent="0.25">
      <c r="B11" s="137" t="s">
        <v>94</v>
      </c>
      <c r="C11" s="65">
        <v>15</v>
      </c>
      <c r="D11" s="82">
        <v>2</v>
      </c>
      <c r="E11" s="138">
        <f t="shared" si="0"/>
        <v>7.5</v>
      </c>
      <c r="F11" s="138">
        <v>17</v>
      </c>
      <c r="G11" s="138" t="s">
        <v>95</v>
      </c>
      <c r="H11" s="65">
        <v>15</v>
      </c>
      <c r="I11" s="82">
        <v>2</v>
      </c>
      <c r="J11" s="138">
        <f>H11/I11</f>
        <v>7.5</v>
      </c>
      <c r="K11" s="138" t="s">
        <v>95</v>
      </c>
      <c r="L11" s="65">
        <v>10</v>
      </c>
      <c r="M11" s="65"/>
      <c r="N11" s="65">
        <v>12</v>
      </c>
      <c r="O11" s="82">
        <v>3</v>
      </c>
      <c r="P11" s="73">
        <f t="shared" si="1"/>
        <v>3.3333333333333335</v>
      </c>
      <c r="Q11" s="73" t="s">
        <v>96</v>
      </c>
      <c r="R11" s="65">
        <v>10</v>
      </c>
      <c r="S11" s="65"/>
      <c r="T11" s="82">
        <v>3</v>
      </c>
      <c r="U11" s="73">
        <f>R11/T11</f>
        <v>3.3333333333333335</v>
      </c>
      <c r="V11" s="73" t="s">
        <v>96</v>
      </c>
      <c r="W11" s="65">
        <v>10</v>
      </c>
      <c r="X11" s="65"/>
      <c r="Y11" s="65">
        <v>12</v>
      </c>
      <c r="Z11" s="185">
        <v>2</v>
      </c>
      <c r="AA11" s="76">
        <f t="shared" si="3"/>
        <v>5</v>
      </c>
      <c r="AB11" s="76" t="s">
        <v>95</v>
      </c>
      <c r="AC11" s="65">
        <v>10</v>
      </c>
      <c r="AD11" s="65"/>
      <c r="AE11" s="185">
        <v>2</v>
      </c>
      <c r="AF11" s="76">
        <f t="shared" si="4"/>
        <v>5</v>
      </c>
      <c r="AG11" s="76" t="s">
        <v>95</v>
      </c>
    </row>
    <row r="12" spans="2:35" ht="50.1" customHeight="1" x14ac:dyDescent="0.25">
      <c r="B12" s="212" t="s">
        <v>39</v>
      </c>
      <c r="C12" s="64">
        <f>SUM(C5:C11)</f>
        <v>100</v>
      </c>
      <c r="D12" s="83">
        <f t="shared" ref="D12:AE12" si="6">SUM(D5:D11)</f>
        <v>31</v>
      </c>
      <c r="E12" s="64"/>
      <c r="F12" s="64">
        <f>SUM(F5:F8,F11)</f>
        <v>100</v>
      </c>
      <c r="G12" s="64"/>
      <c r="H12" s="64">
        <f t="shared" si="6"/>
        <v>100</v>
      </c>
      <c r="I12" s="83">
        <f t="shared" si="6"/>
        <v>31</v>
      </c>
      <c r="J12" s="64"/>
      <c r="K12" s="64"/>
      <c r="L12" s="64">
        <f t="shared" si="6"/>
        <v>100</v>
      </c>
      <c r="M12" s="64">
        <f t="shared" si="6"/>
        <v>25.000000000000004</v>
      </c>
      <c r="N12" s="64"/>
      <c r="O12" s="83">
        <f t="shared" si="6"/>
        <v>45</v>
      </c>
      <c r="P12" s="64"/>
      <c r="Q12" s="64"/>
      <c r="R12" s="64">
        <f t="shared" si="6"/>
        <v>100</v>
      </c>
      <c r="S12" s="64"/>
      <c r="T12" s="83">
        <f t="shared" si="6"/>
        <v>45</v>
      </c>
      <c r="U12" s="64"/>
      <c r="V12" s="64"/>
      <c r="W12" s="64">
        <f t="shared" si="6"/>
        <v>100</v>
      </c>
      <c r="X12" s="64"/>
      <c r="Y12" s="64">
        <f t="shared" si="6"/>
        <v>100</v>
      </c>
      <c r="Z12" s="83">
        <f t="shared" si="6"/>
        <v>39</v>
      </c>
      <c r="AA12" s="64"/>
      <c r="AB12" s="64"/>
      <c r="AC12" s="64">
        <f t="shared" si="6"/>
        <v>100</v>
      </c>
      <c r="AD12" s="64"/>
      <c r="AE12" s="83">
        <f t="shared" si="6"/>
        <v>41</v>
      </c>
      <c r="AF12" s="64"/>
      <c r="AG12" s="64"/>
    </row>
    <row r="13" spans="2:35" ht="50.1" customHeight="1" x14ac:dyDescent="0.25">
      <c r="D13" s="183"/>
      <c r="I13" s="183"/>
      <c r="O13" s="183"/>
      <c r="T13" s="183"/>
      <c r="Z13" s="183"/>
      <c r="AE13" s="183"/>
    </row>
    <row r="14" spans="2:35" ht="50.1" customHeight="1" x14ac:dyDescent="0.25">
      <c r="D14" s="183"/>
      <c r="I14" s="183"/>
      <c r="O14" s="183"/>
      <c r="T14" s="183"/>
      <c r="Z14" s="183"/>
      <c r="AE14" s="183"/>
    </row>
    <row r="15" spans="2:35" ht="50.1" customHeight="1" x14ac:dyDescent="0.25">
      <c r="D15" s="183"/>
      <c r="I15" s="183"/>
      <c r="O15" s="183"/>
      <c r="T15" s="183"/>
      <c r="Z15" s="183"/>
      <c r="AE15" s="183"/>
    </row>
    <row r="16" spans="2:35" ht="50.1" customHeight="1" x14ac:dyDescent="0.25">
      <c r="D16" s="183"/>
      <c r="I16" s="183"/>
      <c r="O16" s="183"/>
      <c r="T16" s="183"/>
      <c r="Z16" s="183"/>
      <c r="AE16" s="183"/>
    </row>
    <row r="17" spans="4:31" ht="59.25" customHeight="1" x14ac:dyDescent="0.25">
      <c r="D17" s="183"/>
      <c r="I17" s="183"/>
      <c r="O17" s="183"/>
      <c r="T17" s="183"/>
      <c r="Z17" s="183"/>
      <c r="AE17" s="183"/>
    </row>
    <row r="18" spans="4:31" ht="50.1" customHeight="1" x14ac:dyDescent="0.25">
      <c r="I18" s="183"/>
      <c r="O18" s="183"/>
      <c r="T18" s="183"/>
      <c r="AE18" s="183"/>
    </row>
    <row r="19" spans="4:31" ht="50.1" customHeight="1" x14ac:dyDescent="0.25">
      <c r="I19" s="183"/>
      <c r="T19" s="183"/>
      <c r="AE19" s="183"/>
    </row>
    <row r="20" spans="4:31" ht="50.1" customHeight="1" x14ac:dyDescent="0.25">
      <c r="I20" s="183"/>
      <c r="T20" s="183"/>
      <c r="AE20" s="183"/>
    </row>
    <row r="21" spans="4:31" ht="50.1" customHeight="1" x14ac:dyDescent="0.25">
      <c r="T21" s="183"/>
    </row>
    <row r="22" spans="4:31" ht="50.1" customHeight="1" x14ac:dyDescent="0.25">
      <c r="T22" s="183"/>
    </row>
    <row r="23" spans="4:31" ht="50.1" customHeight="1" x14ac:dyDescent="0.25">
      <c r="T23" s="183"/>
    </row>
    <row r="24" spans="4:31" ht="50.1" customHeight="1" x14ac:dyDescent="0.25"/>
    <row r="25" spans="4:31" ht="50.1" customHeight="1" x14ac:dyDescent="0.25"/>
    <row r="26" spans="4:31" ht="50.1" customHeight="1" x14ac:dyDescent="0.25"/>
    <row r="27" spans="4:31" ht="50.1" customHeight="1" x14ac:dyDescent="0.25"/>
    <row r="28" spans="4:31" ht="50.1" customHeight="1" x14ac:dyDescent="0.25"/>
    <row r="29" spans="4:31" ht="50.1" customHeight="1" x14ac:dyDescent="0.25"/>
    <row r="30" spans="4:31" ht="50.1" customHeight="1" x14ac:dyDescent="0.25"/>
    <row r="31" spans="4:31" ht="50.1" customHeight="1" x14ac:dyDescent="0.25"/>
    <row r="32" spans="4:31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  <row r="70" ht="50.1" customHeight="1" x14ac:dyDescent="0.25"/>
  </sheetData>
  <mergeCells count="8">
    <mergeCell ref="C2:K2"/>
    <mergeCell ref="C3:G3"/>
    <mergeCell ref="H3:K3"/>
    <mergeCell ref="W2:AF2"/>
    <mergeCell ref="L3:P3"/>
    <mergeCell ref="W3:AA3"/>
    <mergeCell ref="AC3:AF3"/>
    <mergeCell ref="L2:V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AA68"/>
  <sheetViews>
    <sheetView topLeftCell="M1" zoomScale="70" zoomScaleNormal="70" workbookViewId="0">
      <selection activeCell="W7" sqref="W7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6" width="11.42578125" style="1"/>
    <col min="7" max="9" width="10.7109375" style="1" customWidth="1"/>
    <col min="10" max="10" width="13" style="1" customWidth="1"/>
    <col min="11" max="21" width="11.42578125" style="1"/>
    <col min="22" max="22" width="17.28515625" style="1" customWidth="1"/>
    <col min="23" max="25" width="11.42578125" style="1"/>
    <col min="26" max="26" width="17.28515625" style="1" customWidth="1"/>
    <col min="27" max="16384" width="11.42578125" style="1"/>
  </cols>
  <sheetData>
    <row r="2" spans="2:27" x14ac:dyDescent="0.25">
      <c r="B2" s="135"/>
      <c r="C2" s="241" t="s">
        <v>9</v>
      </c>
      <c r="D2" s="242"/>
      <c r="E2" s="242"/>
      <c r="F2" s="242"/>
      <c r="G2" s="242"/>
      <c r="H2" s="242"/>
      <c r="I2" s="242"/>
      <c r="J2" s="242"/>
      <c r="K2" s="232" t="s">
        <v>10</v>
      </c>
      <c r="L2" s="232"/>
      <c r="M2" s="232"/>
      <c r="N2" s="232"/>
      <c r="O2" s="232"/>
      <c r="P2" s="232"/>
      <c r="Q2" s="232"/>
      <c r="R2" s="232"/>
      <c r="S2" s="238" t="s">
        <v>11</v>
      </c>
      <c r="T2" s="238"/>
      <c r="U2" s="238"/>
      <c r="V2" s="238"/>
      <c r="W2" s="238"/>
      <c r="X2" s="238"/>
      <c r="Y2" s="238"/>
      <c r="Z2" s="238"/>
    </row>
    <row r="3" spans="2:27" ht="22.5" customHeight="1" x14ac:dyDescent="0.25">
      <c r="B3" s="146"/>
      <c r="C3" s="243" t="s">
        <v>12</v>
      </c>
      <c r="D3" s="240"/>
      <c r="E3" s="240"/>
      <c r="F3" s="240"/>
      <c r="G3" s="240" t="s">
        <v>13</v>
      </c>
      <c r="H3" s="240"/>
      <c r="I3" s="240"/>
      <c r="J3" s="240"/>
      <c r="K3" s="244" t="s">
        <v>14</v>
      </c>
      <c r="L3" s="233"/>
      <c r="M3" s="233"/>
      <c r="N3" s="233"/>
      <c r="O3" s="233" t="s">
        <v>15</v>
      </c>
      <c r="P3" s="233"/>
      <c r="Q3" s="233"/>
      <c r="R3" s="245"/>
      <c r="S3" s="239" t="s">
        <v>16</v>
      </c>
      <c r="T3" s="239"/>
      <c r="U3" s="239"/>
      <c r="V3" s="211"/>
      <c r="W3" s="239" t="s">
        <v>17</v>
      </c>
      <c r="X3" s="239"/>
      <c r="Y3" s="239"/>
      <c r="Z3" s="239"/>
    </row>
    <row r="4" spans="2:27" ht="50.1" customHeight="1" x14ac:dyDescent="0.25">
      <c r="B4" s="150" t="s">
        <v>97</v>
      </c>
      <c r="C4" s="142" t="s">
        <v>5</v>
      </c>
      <c r="D4" s="107" t="s">
        <v>6</v>
      </c>
      <c r="E4" s="107" t="s">
        <v>7</v>
      </c>
      <c r="F4" s="107" t="s">
        <v>98</v>
      </c>
      <c r="G4" s="107" t="s">
        <v>5</v>
      </c>
      <c r="H4" s="107" t="s">
        <v>6</v>
      </c>
      <c r="I4" s="107" t="s">
        <v>7</v>
      </c>
      <c r="J4" s="107" t="s">
        <v>98</v>
      </c>
      <c r="K4" s="108" t="s">
        <v>5</v>
      </c>
      <c r="L4" s="134" t="s">
        <v>6</v>
      </c>
      <c r="M4" s="134" t="s">
        <v>7</v>
      </c>
      <c r="N4" s="9" t="s">
        <v>98</v>
      </c>
      <c r="O4" s="134" t="s">
        <v>5</v>
      </c>
      <c r="P4" s="134" t="s">
        <v>6</v>
      </c>
      <c r="Q4" s="134" t="s">
        <v>7</v>
      </c>
      <c r="R4" s="9" t="s">
        <v>98</v>
      </c>
      <c r="S4" s="134" t="s">
        <v>5</v>
      </c>
      <c r="T4" s="134" t="s">
        <v>6</v>
      </c>
      <c r="U4" s="134" t="s">
        <v>7</v>
      </c>
      <c r="V4" s="134" t="s">
        <v>98</v>
      </c>
      <c r="W4" s="134" t="s">
        <v>5</v>
      </c>
      <c r="X4" s="134" t="s">
        <v>6</v>
      </c>
      <c r="Y4" s="134" t="s">
        <v>7</v>
      </c>
      <c r="Z4" s="134" t="s">
        <v>98</v>
      </c>
      <c r="AA4" s="2"/>
    </row>
    <row r="5" spans="2:27" ht="50.1" customHeight="1" x14ac:dyDescent="0.25">
      <c r="B5" s="144" t="s">
        <v>99</v>
      </c>
      <c r="C5" s="70"/>
      <c r="D5" s="93"/>
      <c r="E5" s="92" t="e">
        <f>C5/D5</f>
        <v>#DIV/0!</v>
      </c>
      <c r="F5" s="92"/>
      <c r="G5" s="70">
        <v>30</v>
      </c>
      <c r="H5" s="93">
        <v>7</v>
      </c>
      <c r="I5" s="92">
        <f>G5/H5</f>
        <v>4.2857142857142856</v>
      </c>
      <c r="J5" s="92" t="s">
        <v>100</v>
      </c>
      <c r="K5" s="109"/>
      <c r="L5" s="4"/>
      <c r="M5" s="34" t="e">
        <f>K5/L5</f>
        <v>#DIV/0!</v>
      </c>
      <c r="N5" s="34"/>
      <c r="O5" s="70">
        <v>20</v>
      </c>
      <c r="P5" s="4">
        <v>5</v>
      </c>
      <c r="Q5" s="34">
        <f>O5/P5</f>
        <v>4</v>
      </c>
      <c r="R5" s="34" t="s">
        <v>101</v>
      </c>
      <c r="S5" s="35"/>
      <c r="T5" s="4">
        <v>2</v>
      </c>
      <c r="U5" s="39">
        <f>S5/T5</f>
        <v>0</v>
      </c>
      <c r="V5" s="39"/>
      <c r="W5" s="70">
        <v>8</v>
      </c>
      <c r="X5" s="4">
        <v>2</v>
      </c>
      <c r="Y5" s="39">
        <f>W5/X5</f>
        <v>4</v>
      </c>
      <c r="Z5" s="39" t="s">
        <v>102</v>
      </c>
    </row>
    <row r="6" spans="2:27" ht="50.1" customHeight="1" x14ac:dyDescent="0.25">
      <c r="B6" s="23" t="s">
        <v>103</v>
      </c>
      <c r="C6" s="96"/>
      <c r="D6" s="93"/>
      <c r="E6" s="92" t="e">
        <f t="shared" ref="E6:E7" si="0">C6/D6</f>
        <v>#DIV/0!</v>
      </c>
      <c r="F6" s="92"/>
      <c r="G6" s="96">
        <v>30</v>
      </c>
      <c r="H6" s="93">
        <v>7</v>
      </c>
      <c r="I6" s="92">
        <f t="shared" ref="I6:I7" si="1">G6/H6</f>
        <v>4.2857142857142856</v>
      </c>
      <c r="J6" s="92" t="s">
        <v>104</v>
      </c>
      <c r="K6" s="110"/>
      <c r="L6" s="4"/>
      <c r="M6" s="34" t="e">
        <f t="shared" ref="M6:M7" si="2">K6/L6</f>
        <v>#DIV/0!</v>
      </c>
      <c r="N6" s="34"/>
      <c r="O6" s="96">
        <v>35</v>
      </c>
      <c r="P6" s="4">
        <v>8</v>
      </c>
      <c r="Q6" s="34">
        <f t="shared" ref="Q6:Q7" si="3">O6/P6</f>
        <v>4.375</v>
      </c>
      <c r="R6" s="34" t="s">
        <v>105</v>
      </c>
      <c r="S6" s="36"/>
      <c r="T6" s="4">
        <v>11</v>
      </c>
      <c r="U6" s="39">
        <f t="shared" ref="U6:U7" si="4">S6/T6</f>
        <v>0</v>
      </c>
      <c r="V6" s="39"/>
      <c r="W6" s="96">
        <v>42</v>
      </c>
      <c r="X6" s="4">
        <v>11</v>
      </c>
      <c r="Y6" s="39">
        <f t="shared" ref="Y6:Y7" si="5">W6/X6</f>
        <v>3.8181818181818183</v>
      </c>
      <c r="Z6" s="39" t="s">
        <v>106</v>
      </c>
    </row>
    <row r="7" spans="2:27" ht="50.1" customHeight="1" x14ac:dyDescent="0.25">
      <c r="B7" s="24" t="s">
        <v>107</v>
      </c>
      <c r="C7" s="70"/>
      <c r="D7" s="93"/>
      <c r="E7" s="92" t="e">
        <f t="shared" si="0"/>
        <v>#DIV/0!</v>
      </c>
      <c r="F7" s="92"/>
      <c r="G7" s="70">
        <v>30</v>
      </c>
      <c r="H7" s="93">
        <v>7</v>
      </c>
      <c r="I7" s="92">
        <f t="shared" si="1"/>
        <v>4.2857142857142856</v>
      </c>
      <c r="J7" s="92" t="s">
        <v>108</v>
      </c>
      <c r="K7" s="111"/>
      <c r="L7" s="16"/>
      <c r="M7" s="73" t="e">
        <f t="shared" si="2"/>
        <v>#DIV/0!</v>
      </c>
      <c r="N7" s="73"/>
      <c r="O7" s="70">
        <v>35</v>
      </c>
      <c r="P7" s="16">
        <v>7</v>
      </c>
      <c r="Q7" s="73">
        <f t="shared" si="3"/>
        <v>5</v>
      </c>
      <c r="R7" s="73" t="s">
        <v>109</v>
      </c>
      <c r="S7" s="66"/>
      <c r="T7" s="16">
        <v>10</v>
      </c>
      <c r="U7" s="74">
        <f t="shared" si="4"/>
        <v>0</v>
      </c>
      <c r="V7" s="74"/>
      <c r="W7" s="70">
        <v>40</v>
      </c>
      <c r="X7" s="16">
        <v>10</v>
      </c>
      <c r="Y7" s="74">
        <f t="shared" si="5"/>
        <v>4</v>
      </c>
      <c r="Z7" s="74" t="s">
        <v>110</v>
      </c>
    </row>
    <row r="8" spans="2:27" ht="50.1" customHeight="1" x14ac:dyDescent="0.25">
      <c r="B8" s="106" t="s">
        <v>35</v>
      </c>
      <c r="C8" s="63"/>
      <c r="D8" s="63"/>
      <c r="E8" s="86" t="e">
        <f>C8/D8</f>
        <v>#DIV/0!</v>
      </c>
      <c r="F8" s="86"/>
      <c r="G8" s="87">
        <v>10</v>
      </c>
      <c r="H8" s="87">
        <v>3</v>
      </c>
      <c r="I8" s="86">
        <f>G8/H8</f>
        <v>3.3333333333333335</v>
      </c>
      <c r="J8" s="86" t="s">
        <v>111</v>
      </c>
      <c r="K8" s="112"/>
      <c r="L8" s="87"/>
      <c r="M8" s="88" t="e">
        <f>K8/L8</f>
        <v>#DIV/0!</v>
      </c>
      <c r="N8" s="88"/>
      <c r="O8" s="87">
        <v>10</v>
      </c>
      <c r="P8" s="87">
        <v>7</v>
      </c>
      <c r="Q8" s="88">
        <f>O8/P8</f>
        <v>1.4285714285714286</v>
      </c>
      <c r="R8" s="88" t="s">
        <v>112</v>
      </c>
      <c r="S8" s="87"/>
      <c r="T8" s="87">
        <v>7</v>
      </c>
      <c r="U8" s="89">
        <f>S8/T8</f>
        <v>0</v>
      </c>
      <c r="V8" s="89"/>
      <c r="W8" s="87">
        <v>10</v>
      </c>
      <c r="X8" s="87">
        <v>7</v>
      </c>
      <c r="Y8" s="89">
        <f>W8/X8</f>
        <v>1.4285714285714286</v>
      </c>
      <c r="Z8" s="89" t="s">
        <v>113</v>
      </c>
    </row>
    <row r="9" spans="2:27" ht="50.1" customHeight="1" x14ac:dyDescent="0.25">
      <c r="B9" s="113" t="s">
        <v>39</v>
      </c>
      <c r="C9" s="90">
        <f>SUM(C5:C8)</f>
        <v>0</v>
      </c>
      <c r="D9" s="90">
        <f>SUM(D5:D8)</f>
        <v>0</v>
      </c>
      <c r="G9" s="90">
        <f>SUM(G5:G8)</f>
        <v>100</v>
      </c>
      <c r="H9" s="90">
        <f>SUM(H5:H8)</f>
        <v>24</v>
      </c>
      <c r="K9" s="90">
        <f>SUM(K5:K8)</f>
        <v>0</v>
      </c>
      <c r="L9" s="90">
        <f>SUM(L5:L8)</f>
        <v>0</v>
      </c>
      <c r="O9" s="90">
        <f>SUM(O5:O8)</f>
        <v>100</v>
      </c>
      <c r="P9" s="90">
        <f>SUM(P5:P8)</f>
        <v>27</v>
      </c>
      <c r="S9" s="90">
        <f>SUM(S5:S8)</f>
        <v>0</v>
      </c>
      <c r="T9" s="90">
        <f>SUM(T5:T8)</f>
        <v>30</v>
      </c>
      <c r="W9" s="90">
        <f>SUM(W5:W8)</f>
        <v>100</v>
      </c>
      <c r="X9" s="90">
        <f>SUM(X5:X8)</f>
        <v>30</v>
      </c>
    </row>
    <row r="10" spans="2:27" ht="50.1" customHeight="1" x14ac:dyDescent="0.25"/>
    <row r="11" spans="2:27" ht="50.1" customHeight="1" x14ac:dyDescent="0.25"/>
    <row r="12" spans="2:27" ht="50.1" customHeight="1" x14ac:dyDescent="0.25"/>
    <row r="13" spans="2:27" ht="50.1" customHeight="1" x14ac:dyDescent="0.25"/>
    <row r="14" spans="2:27" ht="50.1" customHeight="1" x14ac:dyDescent="0.25"/>
    <row r="15" spans="2:27" ht="59.25" customHeight="1" x14ac:dyDescent="0.25"/>
    <row r="16" spans="2:27" ht="50.1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</sheetData>
  <mergeCells count="9">
    <mergeCell ref="S2:Z2"/>
    <mergeCell ref="W3:Z3"/>
    <mergeCell ref="S3:U3"/>
    <mergeCell ref="G3:J3"/>
    <mergeCell ref="C2:J2"/>
    <mergeCell ref="C3:F3"/>
    <mergeCell ref="K2:R2"/>
    <mergeCell ref="K3:N3"/>
    <mergeCell ref="O3:R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166E-1CB4-43A6-A650-43673B6E21D0}">
  <dimension ref="B2:AB69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5" width="9.140625" style="1" bestFit="1" customWidth="1"/>
    <col min="6" max="6" width="22" style="1" customWidth="1"/>
    <col min="7" max="9" width="10.7109375" style="1" customWidth="1"/>
    <col min="10" max="10" width="22.5703125" style="1" customWidth="1"/>
    <col min="11" max="13" width="9.140625" style="1" bestFit="1" customWidth="1"/>
    <col min="14" max="14" width="17.85546875" style="1" customWidth="1"/>
    <col min="15" max="17" width="9.140625" style="1" bestFit="1" customWidth="1"/>
    <col min="18" max="18" width="16.7109375" style="1" customWidth="1"/>
    <col min="19" max="21" width="9.140625" style="1" bestFit="1" customWidth="1"/>
    <col min="22" max="22" width="14.140625" style="1" customWidth="1"/>
    <col min="23" max="25" width="9.140625" style="1" bestFit="1" customWidth="1"/>
    <col min="26" max="26" width="17.5703125" style="1" customWidth="1"/>
    <col min="27" max="16384" width="11.42578125" style="1"/>
  </cols>
  <sheetData>
    <row r="2" spans="2:28" x14ac:dyDescent="0.25">
      <c r="B2" s="135"/>
      <c r="C2" s="246" t="s">
        <v>9</v>
      </c>
      <c r="D2" s="246"/>
      <c r="E2" s="246"/>
      <c r="F2" s="246"/>
      <c r="G2" s="246"/>
      <c r="H2" s="246"/>
      <c r="I2" s="246"/>
      <c r="J2" s="247"/>
      <c r="K2" s="229" t="s">
        <v>10</v>
      </c>
      <c r="L2" s="230"/>
      <c r="M2" s="230"/>
      <c r="N2" s="230"/>
      <c r="O2" s="230"/>
      <c r="P2" s="230"/>
      <c r="Q2" s="230"/>
      <c r="R2" s="230"/>
      <c r="S2" s="224" t="s">
        <v>11</v>
      </c>
      <c r="T2" s="224"/>
      <c r="U2" s="224"/>
      <c r="V2" s="224"/>
      <c r="W2" s="224"/>
      <c r="X2" s="224"/>
      <c r="Y2" s="224"/>
      <c r="Z2" s="225"/>
    </row>
    <row r="3" spans="2:28" x14ac:dyDescent="0.25">
      <c r="B3" s="136"/>
      <c r="C3" s="243" t="s">
        <v>12</v>
      </c>
      <c r="D3" s="240"/>
      <c r="E3" s="240"/>
      <c r="F3" s="240"/>
      <c r="G3" s="240" t="s">
        <v>13</v>
      </c>
      <c r="H3" s="240"/>
      <c r="I3" s="240"/>
      <c r="J3" s="240"/>
      <c r="K3" s="227" t="s">
        <v>14</v>
      </c>
      <c r="L3" s="227"/>
      <c r="M3" s="227"/>
      <c r="N3" s="227"/>
      <c r="O3" s="227" t="s">
        <v>15</v>
      </c>
      <c r="P3" s="227"/>
      <c r="Q3" s="227"/>
      <c r="R3" s="228"/>
      <c r="S3" s="221" t="s">
        <v>16</v>
      </c>
      <c r="T3" s="222"/>
      <c r="U3" s="222"/>
      <c r="V3" s="223"/>
      <c r="W3" s="221" t="s">
        <v>17</v>
      </c>
      <c r="X3" s="222"/>
      <c r="Y3" s="222"/>
      <c r="Z3" s="223"/>
    </row>
    <row r="4" spans="2:28" ht="25.5" x14ac:dyDescent="0.25">
      <c r="B4" s="150" t="s">
        <v>114</v>
      </c>
      <c r="C4" s="192" t="s">
        <v>5</v>
      </c>
      <c r="D4" s="193" t="s">
        <v>6</v>
      </c>
      <c r="E4" s="193" t="s">
        <v>7</v>
      </c>
      <c r="F4" s="193" t="s">
        <v>8</v>
      </c>
      <c r="G4" s="193" t="s">
        <v>5</v>
      </c>
      <c r="H4" s="193" t="s">
        <v>6</v>
      </c>
      <c r="I4" s="193" t="s">
        <v>7</v>
      </c>
      <c r="J4" s="193" t="s">
        <v>8</v>
      </c>
      <c r="K4" s="194" t="s">
        <v>5</v>
      </c>
      <c r="L4" s="194" t="s">
        <v>6</v>
      </c>
      <c r="M4" s="194" t="s">
        <v>7</v>
      </c>
      <c r="N4" s="194" t="s">
        <v>8</v>
      </c>
      <c r="O4" s="194" t="s">
        <v>5</v>
      </c>
      <c r="P4" s="194" t="s">
        <v>6</v>
      </c>
      <c r="Q4" s="194" t="s">
        <v>7</v>
      </c>
      <c r="R4" s="194" t="s">
        <v>8</v>
      </c>
      <c r="S4" s="194" t="s">
        <v>5</v>
      </c>
      <c r="T4" s="194" t="s">
        <v>6</v>
      </c>
      <c r="U4" s="194" t="s">
        <v>7</v>
      </c>
      <c r="V4" s="194" t="s">
        <v>8</v>
      </c>
      <c r="W4" s="194" t="s">
        <v>5</v>
      </c>
      <c r="X4" s="194" t="s">
        <v>6</v>
      </c>
      <c r="Y4" s="195" t="s">
        <v>7</v>
      </c>
      <c r="Z4" s="194" t="s">
        <v>8</v>
      </c>
      <c r="AA4" s="196"/>
      <c r="AB4" s="196"/>
    </row>
    <row r="5" spans="2:28" ht="38.25" x14ac:dyDescent="0.25">
      <c r="B5" s="143" t="s">
        <v>115</v>
      </c>
      <c r="C5" s="197"/>
      <c r="D5" s="197">
        <v>5</v>
      </c>
      <c r="E5" s="198">
        <f>C5/D5</f>
        <v>0</v>
      </c>
      <c r="F5" s="198" t="s">
        <v>116</v>
      </c>
      <c r="G5" s="197"/>
      <c r="H5" s="197">
        <v>6</v>
      </c>
      <c r="I5" s="198">
        <f>G5/H5</f>
        <v>0</v>
      </c>
      <c r="J5" s="198" t="s">
        <v>117</v>
      </c>
      <c r="K5" s="197"/>
      <c r="L5" s="197">
        <v>4</v>
      </c>
      <c r="M5" s="199">
        <f>K5/L5</f>
        <v>0</v>
      </c>
      <c r="N5" s="199" t="s">
        <v>118</v>
      </c>
      <c r="O5" s="197"/>
      <c r="P5" s="197">
        <v>3</v>
      </c>
      <c r="Q5" s="199">
        <f>O5/P5</f>
        <v>0</v>
      </c>
      <c r="R5" s="199" t="s">
        <v>119</v>
      </c>
      <c r="S5" s="197"/>
      <c r="T5" s="197">
        <v>3</v>
      </c>
      <c r="U5" s="200">
        <f>S5/T5</f>
        <v>0</v>
      </c>
      <c r="V5" s="200" t="s">
        <v>120</v>
      </c>
      <c r="W5" s="197"/>
      <c r="X5" s="197">
        <v>4</v>
      </c>
      <c r="Y5" s="201">
        <f>W5/X5</f>
        <v>0</v>
      </c>
      <c r="Z5" s="200" t="s">
        <v>121</v>
      </c>
    </row>
    <row r="6" spans="2:28" ht="38.25" x14ac:dyDescent="0.25">
      <c r="B6" s="127" t="s">
        <v>122</v>
      </c>
      <c r="C6" s="202"/>
      <c r="D6" s="197">
        <v>2</v>
      </c>
      <c r="E6" s="198">
        <f>C6/D6</f>
        <v>0</v>
      </c>
      <c r="F6" s="198" t="s">
        <v>123</v>
      </c>
      <c r="G6" s="202"/>
      <c r="H6" s="197">
        <v>5</v>
      </c>
      <c r="I6" s="198">
        <f>G6/H6</f>
        <v>0</v>
      </c>
      <c r="J6" s="198" t="s">
        <v>124</v>
      </c>
      <c r="K6" s="202"/>
      <c r="L6" s="202">
        <v>6</v>
      </c>
      <c r="M6" s="199">
        <f>K6/L6</f>
        <v>0</v>
      </c>
      <c r="N6" s="199" t="s">
        <v>125</v>
      </c>
      <c r="O6" s="202"/>
      <c r="P6" s="202">
        <v>7</v>
      </c>
      <c r="Q6" s="199">
        <f>O6/P6</f>
        <v>0</v>
      </c>
      <c r="R6" s="199" t="s">
        <v>126</v>
      </c>
      <c r="S6" s="202"/>
      <c r="T6" s="202">
        <v>6</v>
      </c>
      <c r="U6" s="200">
        <f>S6/T6</f>
        <v>0</v>
      </c>
      <c r="V6" s="200" t="s">
        <v>127</v>
      </c>
      <c r="W6" s="202"/>
      <c r="X6" s="202">
        <v>3</v>
      </c>
      <c r="Y6" s="201">
        <f>W6/X6</f>
        <v>0</v>
      </c>
      <c r="Z6" s="200" t="s">
        <v>128</v>
      </c>
    </row>
    <row r="7" spans="2:28" ht="38.25" x14ac:dyDescent="0.25">
      <c r="B7" s="128" t="s">
        <v>129</v>
      </c>
      <c r="C7" s="197"/>
      <c r="D7" s="197">
        <v>3</v>
      </c>
      <c r="E7" s="198">
        <f>C7/D7</f>
        <v>0</v>
      </c>
      <c r="F7" s="198" t="s">
        <v>130</v>
      </c>
      <c r="G7" s="197"/>
      <c r="H7" s="197">
        <v>5</v>
      </c>
      <c r="I7" s="198">
        <f>G7/H7</f>
        <v>0</v>
      </c>
      <c r="J7" s="198" t="s">
        <v>124</v>
      </c>
      <c r="K7" s="197"/>
      <c r="L7" s="197">
        <v>4</v>
      </c>
      <c r="M7" s="199">
        <f>K7/L7</f>
        <v>0</v>
      </c>
      <c r="N7" s="199" t="s">
        <v>131</v>
      </c>
      <c r="O7" s="197"/>
      <c r="P7" s="197">
        <v>5</v>
      </c>
      <c r="Q7" s="199">
        <f>O7/P7</f>
        <v>0</v>
      </c>
      <c r="R7" s="199" t="s">
        <v>132</v>
      </c>
      <c r="S7" s="197"/>
      <c r="T7" s="197">
        <v>6</v>
      </c>
      <c r="U7" s="200">
        <f>S7/T7</f>
        <v>0</v>
      </c>
      <c r="V7" s="200" t="s">
        <v>133</v>
      </c>
      <c r="W7" s="197"/>
      <c r="X7" s="197">
        <v>5</v>
      </c>
      <c r="Y7" s="201">
        <f>W7/X7</f>
        <v>0</v>
      </c>
      <c r="Z7" s="200" t="s">
        <v>116</v>
      </c>
    </row>
    <row r="8" spans="2:28" ht="38.25" x14ac:dyDescent="0.25">
      <c r="B8" s="129" t="s">
        <v>134</v>
      </c>
      <c r="C8" s="197"/>
      <c r="D8" s="197">
        <v>3</v>
      </c>
      <c r="E8" s="198">
        <f>C8/D8</f>
        <v>0</v>
      </c>
      <c r="F8" s="198" t="s">
        <v>135</v>
      </c>
      <c r="G8" s="197"/>
      <c r="H8" s="197">
        <v>6</v>
      </c>
      <c r="I8" s="198">
        <f>G8/H8</f>
        <v>0</v>
      </c>
      <c r="J8" s="198" t="s">
        <v>136</v>
      </c>
      <c r="K8" s="197"/>
      <c r="L8" s="197">
        <v>7</v>
      </c>
      <c r="M8" s="199">
        <f>K8/L8</f>
        <v>0</v>
      </c>
      <c r="N8" s="199" t="s">
        <v>137</v>
      </c>
      <c r="O8" s="197"/>
      <c r="P8" s="197">
        <v>4</v>
      </c>
      <c r="Q8" s="199">
        <f>O8/P8</f>
        <v>0</v>
      </c>
      <c r="R8" s="199" t="s">
        <v>130</v>
      </c>
      <c r="S8" s="197"/>
      <c r="T8" s="197">
        <v>3</v>
      </c>
      <c r="U8" s="200">
        <f>S8/T8</f>
        <v>0</v>
      </c>
      <c r="V8" s="200" t="s">
        <v>138</v>
      </c>
      <c r="W8" s="197"/>
      <c r="X8" s="197">
        <v>5</v>
      </c>
      <c r="Y8" s="201">
        <f>W8/X8</f>
        <v>0</v>
      </c>
      <c r="Z8" s="200" t="s">
        <v>124</v>
      </c>
    </row>
    <row r="9" spans="2:28" x14ac:dyDescent="0.25">
      <c r="B9" s="203" t="s">
        <v>35</v>
      </c>
      <c r="C9" s="204"/>
      <c r="D9" s="197"/>
      <c r="E9" s="198" t="e">
        <f>C9/D9</f>
        <v>#DIV/0!</v>
      </c>
      <c r="F9" s="198"/>
      <c r="G9" s="197"/>
      <c r="H9" s="197"/>
      <c r="I9" s="198" t="e">
        <f>G9/H9</f>
        <v>#DIV/0!</v>
      </c>
      <c r="J9" s="198"/>
      <c r="K9" s="197"/>
      <c r="L9" s="197"/>
      <c r="M9" s="199" t="e">
        <f>K9/L9</f>
        <v>#DIV/0!</v>
      </c>
      <c r="N9" s="199"/>
      <c r="O9" s="197"/>
      <c r="P9" s="197"/>
      <c r="Q9" s="199" t="e">
        <f>O9/P9</f>
        <v>#DIV/0!</v>
      </c>
      <c r="R9" s="199"/>
      <c r="S9" s="197"/>
      <c r="T9" s="197"/>
      <c r="U9" s="200" t="e">
        <f>S9/T9</f>
        <v>#DIV/0!</v>
      </c>
      <c r="V9" s="200"/>
      <c r="W9" s="197"/>
      <c r="X9" s="197"/>
      <c r="Y9" s="201" t="e">
        <f>W9/X9</f>
        <v>#DIV/0!</v>
      </c>
      <c r="Z9" s="200"/>
    </row>
    <row r="10" spans="2:28" x14ac:dyDescent="0.25">
      <c r="B10" s="212" t="s">
        <v>39</v>
      </c>
      <c r="C10" s="100">
        <f>SUM(C5:C9)</f>
        <v>0</v>
      </c>
      <c r="D10" s="100">
        <f>SUM(D5:D9)</f>
        <v>13</v>
      </c>
      <c r="G10" s="212">
        <f>SUM(G5:G9)</f>
        <v>0</v>
      </c>
      <c r="H10" s="212">
        <f>SUM(H5:H9)</f>
        <v>22</v>
      </c>
      <c r="K10" s="212">
        <f>SUM(K5:K9)</f>
        <v>0</v>
      </c>
      <c r="L10" s="212">
        <f>SUM(L5:L9)</f>
        <v>21</v>
      </c>
      <c r="O10" s="212">
        <f>SUM(O5:O9)</f>
        <v>0</v>
      </c>
      <c r="P10" s="212">
        <f>SUM(P5:P9)</f>
        <v>19</v>
      </c>
      <c r="S10" s="212">
        <f>SUM(S5:S9)</f>
        <v>0</v>
      </c>
      <c r="T10" s="212">
        <f>SUM(T5:T9)</f>
        <v>18</v>
      </c>
      <c r="W10" s="212">
        <f>SUM(W5:W9)</f>
        <v>0</v>
      </c>
      <c r="X10" s="212">
        <f>SUM(X5:X9)</f>
        <v>17</v>
      </c>
    </row>
    <row r="11" spans="2:28" ht="50.1" customHeight="1" x14ac:dyDescent="0.25"/>
    <row r="12" spans="2:28" ht="50.1" customHeight="1" x14ac:dyDescent="0.25"/>
    <row r="13" spans="2:28" ht="50.1" customHeight="1" x14ac:dyDescent="0.25"/>
    <row r="14" spans="2:28" ht="50.1" customHeight="1" x14ac:dyDescent="0.25"/>
    <row r="15" spans="2:28" ht="50.1" customHeight="1" x14ac:dyDescent="0.25"/>
    <row r="16" spans="2:28" ht="59.25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</sheetData>
  <mergeCells count="9">
    <mergeCell ref="C2:J2"/>
    <mergeCell ref="K2:R2"/>
    <mergeCell ref="S2:Z2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69"/>
  <sheetViews>
    <sheetView zoomScale="60" zoomScaleNormal="60" workbookViewId="0">
      <selection activeCell="J3" sqref="G3:J3"/>
    </sheetView>
  </sheetViews>
  <sheetFormatPr baseColWidth="10" defaultColWidth="11.42578125" defaultRowHeight="15" x14ac:dyDescent="0.25"/>
  <cols>
    <col min="1" max="1" width="11.42578125" style="1"/>
    <col min="2" max="2" width="22.5703125" style="1" customWidth="1"/>
    <col min="3" max="3" width="10.7109375" style="1" customWidth="1"/>
    <col min="4" max="6" width="11.42578125" style="1"/>
    <col min="7" max="9" width="10.7109375" style="1" customWidth="1"/>
    <col min="10" max="10" width="14" style="1" customWidth="1"/>
    <col min="11" max="13" width="11.42578125" style="1"/>
    <col min="14" max="14" width="12.5703125" style="1" customWidth="1"/>
    <col min="15" max="17" width="11.42578125" style="1"/>
    <col min="18" max="18" width="13.28515625" style="1" customWidth="1"/>
    <col min="19" max="21" width="11.42578125" style="1"/>
    <col min="22" max="22" width="17.140625" style="1" customWidth="1"/>
    <col min="23" max="25" width="11.42578125" style="1"/>
    <col min="26" max="26" width="18.28515625" style="1" customWidth="1"/>
    <col min="27" max="16384" width="11.42578125" style="1"/>
  </cols>
  <sheetData>
    <row r="2" spans="2:28" x14ac:dyDescent="0.25">
      <c r="B2" s="131"/>
      <c r="C2" s="216" t="s">
        <v>9</v>
      </c>
      <c r="D2" s="216"/>
      <c r="E2" s="216"/>
      <c r="F2" s="216"/>
      <c r="G2" s="216"/>
      <c r="H2" s="216"/>
      <c r="I2" s="216"/>
      <c r="J2" s="217"/>
      <c r="K2" s="229" t="s">
        <v>10</v>
      </c>
      <c r="L2" s="230"/>
      <c r="M2" s="230"/>
      <c r="N2" s="230"/>
      <c r="O2" s="230"/>
      <c r="P2" s="230"/>
      <c r="Q2" s="230"/>
      <c r="R2" s="230"/>
      <c r="S2" s="248" t="s">
        <v>11</v>
      </c>
      <c r="T2" s="248"/>
      <c r="U2" s="248"/>
      <c r="V2" s="248"/>
      <c r="W2" s="248"/>
      <c r="X2" s="248"/>
      <c r="Y2" s="248"/>
      <c r="Z2" s="248"/>
    </row>
    <row r="3" spans="2:28" ht="22.5" customHeight="1" x14ac:dyDescent="0.25">
      <c r="B3" s="139"/>
      <c r="C3" s="219" t="s">
        <v>12</v>
      </c>
      <c r="D3" s="219"/>
      <c r="E3" s="219"/>
      <c r="F3" s="220"/>
      <c r="G3" s="218" t="s">
        <v>13</v>
      </c>
      <c r="H3" s="219"/>
      <c r="I3" s="219"/>
      <c r="J3" s="220"/>
      <c r="K3" s="226" t="s">
        <v>14</v>
      </c>
      <c r="L3" s="227"/>
      <c r="M3" s="227"/>
      <c r="N3" s="227"/>
      <c r="O3" s="227" t="s">
        <v>15</v>
      </c>
      <c r="P3" s="227"/>
      <c r="Q3" s="227"/>
      <c r="R3" s="228"/>
      <c r="S3" s="236" t="s">
        <v>16</v>
      </c>
      <c r="T3" s="237"/>
      <c r="U3" s="237"/>
      <c r="V3" s="249"/>
      <c r="W3" s="236" t="s">
        <v>17</v>
      </c>
      <c r="X3" s="237"/>
      <c r="Y3" s="237"/>
      <c r="Z3" s="237"/>
    </row>
    <row r="4" spans="2:28" ht="50.1" customHeight="1" x14ac:dyDescent="0.25">
      <c r="B4" s="150" t="s">
        <v>139</v>
      </c>
      <c r="C4" s="140" t="s">
        <v>5</v>
      </c>
      <c r="D4" s="9" t="s">
        <v>6</v>
      </c>
      <c r="E4" s="9" t="s">
        <v>7</v>
      </c>
      <c r="F4" s="9" t="s">
        <v>19</v>
      </c>
      <c r="G4" s="9" t="s">
        <v>5</v>
      </c>
      <c r="H4" s="9" t="s">
        <v>6</v>
      </c>
      <c r="I4" s="9" t="s">
        <v>7</v>
      </c>
      <c r="J4" s="9" t="s">
        <v>19</v>
      </c>
      <c r="K4" s="9" t="s">
        <v>5</v>
      </c>
      <c r="L4" s="9" t="s">
        <v>6</v>
      </c>
      <c r="M4" s="9" t="s">
        <v>7</v>
      </c>
      <c r="N4" s="9" t="s">
        <v>19</v>
      </c>
      <c r="O4" s="9" t="s">
        <v>5</v>
      </c>
      <c r="P4" s="9" t="s">
        <v>6</v>
      </c>
      <c r="Q4" s="9" t="s">
        <v>7</v>
      </c>
      <c r="R4" s="9" t="s">
        <v>19</v>
      </c>
      <c r="S4" s="9" t="s">
        <v>5</v>
      </c>
      <c r="T4" s="9" t="s">
        <v>6</v>
      </c>
      <c r="U4" s="9" t="s">
        <v>7</v>
      </c>
      <c r="V4" s="9" t="s">
        <v>19</v>
      </c>
      <c r="W4" s="9" t="s">
        <v>5</v>
      </c>
      <c r="X4" s="9" t="s">
        <v>6</v>
      </c>
      <c r="Y4" s="9" t="s">
        <v>7</v>
      </c>
      <c r="Z4" s="9" t="s">
        <v>19</v>
      </c>
      <c r="AA4" s="2"/>
      <c r="AB4" s="2"/>
    </row>
    <row r="5" spans="2:28" ht="50.1" customHeight="1" x14ac:dyDescent="0.25">
      <c r="B5" s="143" t="s">
        <v>140</v>
      </c>
      <c r="C5" s="79">
        <v>16</v>
      </c>
      <c r="D5" s="79">
        <v>9</v>
      </c>
      <c r="E5" s="31">
        <f t="shared" ref="E5:E10" si="0">C5/D5</f>
        <v>1.7777777777777777</v>
      </c>
      <c r="F5" s="31" t="s">
        <v>141</v>
      </c>
      <c r="G5" s="79">
        <v>16</v>
      </c>
      <c r="H5" s="79">
        <v>10</v>
      </c>
      <c r="I5" s="31">
        <f>G5/H5</f>
        <v>1.6</v>
      </c>
      <c r="J5" s="31" t="s">
        <v>142</v>
      </c>
      <c r="K5" s="79">
        <v>15</v>
      </c>
      <c r="L5" s="79">
        <v>5</v>
      </c>
      <c r="M5" s="32">
        <f>K5/L5</f>
        <v>3</v>
      </c>
      <c r="N5" s="32" t="s">
        <v>143</v>
      </c>
      <c r="O5" s="79">
        <v>15</v>
      </c>
      <c r="P5" s="79">
        <v>6</v>
      </c>
      <c r="Q5" s="32">
        <f>O5/P5</f>
        <v>2.5</v>
      </c>
      <c r="R5" s="32" t="s">
        <v>144</v>
      </c>
      <c r="S5" s="79">
        <v>20</v>
      </c>
      <c r="T5" s="79">
        <v>13</v>
      </c>
      <c r="U5" s="29">
        <f>S5/T5</f>
        <v>1.5384615384615385</v>
      </c>
      <c r="V5" s="29" t="s">
        <v>145</v>
      </c>
      <c r="W5" s="79">
        <v>20</v>
      </c>
      <c r="X5" s="79">
        <v>12</v>
      </c>
      <c r="Y5" s="29">
        <f>W5/X5</f>
        <v>1.6666666666666667</v>
      </c>
      <c r="Z5" s="29" t="s">
        <v>146</v>
      </c>
    </row>
    <row r="6" spans="2:28" ht="67.5" customHeight="1" x14ac:dyDescent="0.25">
      <c r="B6" s="127" t="s">
        <v>147</v>
      </c>
      <c r="C6" s="80">
        <v>25</v>
      </c>
      <c r="D6" s="80">
        <v>9</v>
      </c>
      <c r="E6" s="31">
        <f t="shared" si="0"/>
        <v>2.7777777777777777</v>
      </c>
      <c r="F6" s="31" t="s">
        <v>148</v>
      </c>
      <c r="G6" s="80">
        <v>25</v>
      </c>
      <c r="H6" s="80">
        <v>9</v>
      </c>
      <c r="I6" s="31">
        <f t="shared" ref="I6:I9" si="1">G6/H6</f>
        <v>2.7777777777777777</v>
      </c>
      <c r="J6" s="31" t="s">
        <v>148</v>
      </c>
      <c r="K6" s="79">
        <v>20</v>
      </c>
      <c r="L6" s="80">
        <v>14</v>
      </c>
      <c r="M6" s="32">
        <f t="shared" ref="M6:M9" si="2">K6/L6</f>
        <v>1.4285714285714286</v>
      </c>
      <c r="N6" s="32" t="s">
        <v>149</v>
      </c>
      <c r="O6" s="79">
        <v>20</v>
      </c>
      <c r="P6" s="80">
        <v>10</v>
      </c>
      <c r="Q6" s="32">
        <f t="shared" ref="Q6:Q9" si="3">O6/P6</f>
        <v>2</v>
      </c>
      <c r="R6" s="32" t="s">
        <v>150</v>
      </c>
      <c r="S6" s="79">
        <v>25</v>
      </c>
      <c r="T6" s="80">
        <v>9</v>
      </c>
      <c r="U6" s="29">
        <f t="shared" ref="U6:U9" si="4">S6/T6</f>
        <v>2.7777777777777777</v>
      </c>
      <c r="V6" s="29" t="s">
        <v>151</v>
      </c>
      <c r="W6" s="79">
        <v>25</v>
      </c>
      <c r="X6" s="80">
        <v>8</v>
      </c>
      <c r="Y6" s="29">
        <f t="shared" ref="Y6:Y9" si="5">W6/X6</f>
        <v>3.125</v>
      </c>
      <c r="Z6" s="29" t="s">
        <v>152</v>
      </c>
    </row>
    <row r="7" spans="2:28" ht="50.1" customHeight="1" x14ac:dyDescent="0.25">
      <c r="B7" s="128" t="s">
        <v>153</v>
      </c>
      <c r="C7" s="80">
        <v>25</v>
      </c>
      <c r="D7" s="79">
        <v>4</v>
      </c>
      <c r="E7" s="31">
        <f t="shared" si="0"/>
        <v>6.25</v>
      </c>
      <c r="F7" s="31" t="s">
        <v>154</v>
      </c>
      <c r="G7" s="80">
        <v>25</v>
      </c>
      <c r="H7" s="79">
        <v>4</v>
      </c>
      <c r="I7" s="31">
        <f t="shared" si="1"/>
        <v>6.25</v>
      </c>
      <c r="J7" s="31" t="s">
        <v>155</v>
      </c>
      <c r="K7" s="79">
        <v>20</v>
      </c>
      <c r="L7" s="79">
        <v>6</v>
      </c>
      <c r="M7" s="32">
        <f t="shared" si="2"/>
        <v>3.3333333333333335</v>
      </c>
      <c r="N7" s="32" t="s">
        <v>156</v>
      </c>
      <c r="O7" s="79">
        <v>20</v>
      </c>
      <c r="P7" s="79">
        <v>6</v>
      </c>
      <c r="Q7" s="32">
        <f t="shared" si="3"/>
        <v>3.3333333333333335</v>
      </c>
      <c r="R7" s="32" t="s">
        <v>157</v>
      </c>
      <c r="S7" s="79">
        <v>25</v>
      </c>
      <c r="T7" s="79">
        <v>6</v>
      </c>
      <c r="U7" s="29">
        <f t="shared" si="4"/>
        <v>4.166666666666667</v>
      </c>
      <c r="V7" s="29" t="s">
        <v>158</v>
      </c>
      <c r="W7" s="79">
        <v>25</v>
      </c>
      <c r="X7" s="79">
        <v>6</v>
      </c>
      <c r="Y7" s="29">
        <f t="shared" si="5"/>
        <v>4.166666666666667</v>
      </c>
      <c r="Z7" s="29" t="s">
        <v>159</v>
      </c>
    </row>
    <row r="8" spans="2:28" ht="50.1" customHeight="1" x14ac:dyDescent="0.25">
      <c r="B8" s="129" t="s">
        <v>160</v>
      </c>
      <c r="C8" s="80">
        <v>16</v>
      </c>
      <c r="D8" s="79">
        <v>3</v>
      </c>
      <c r="E8" s="31">
        <f t="shared" si="0"/>
        <v>5.333333333333333</v>
      </c>
      <c r="F8" s="31" t="s">
        <v>161</v>
      </c>
      <c r="G8" s="80">
        <v>16</v>
      </c>
      <c r="H8" s="79">
        <v>6</v>
      </c>
      <c r="I8" s="31">
        <f t="shared" si="1"/>
        <v>2.6666666666666665</v>
      </c>
      <c r="J8" s="31" t="s">
        <v>162</v>
      </c>
      <c r="K8" s="79">
        <v>30</v>
      </c>
      <c r="L8" s="79">
        <v>8</v>
      </c>
      <c r="M8" s="32">
        <f t="shared" si="2"/>
        <v>3.75</v>
      </c>
      <c r="N8" s="32" t="s">
        <v>163</v>
      </c>
      <c r="O8" s="79">
        <v>30</v>
      </c>
      <c r="P8" s="79">
        <v>6</v>
      </c>
      <c r="Q8" s="32">
        <f t="shared" si="3"/>
        <v>5</v>
      </c>
      <c r="R8" s="32" t="s">
        <v>164</v>
      </c>
      <c r="S8" s="79">
        <v>10</v>
      </c>
      <c r="T8" s="79">
        <v>10</v>
      </c>
      <c r="U8" s="29">
        <f t="shared" si="4"/>
        <v>1</v>
      </c>
      <c r="V8" s="29" t="s">
        <v>165</v>
      </c>
      <c r="W8" s="79">
        <v>10</v>
      </c>
      <c r="X8" s="79">
        <v>9</v>
      </c>
      <c r="Y8" s="29">
        <f t="shared" si="5"/>
        <v>1.1111111111111112</v>
      </c>
      <c r="Z8" s="29" t="s">
        <v>166</v>
      </c>
    </row>
    <row r="9" spans="2:28" ht="50.1" customHeight="1" x14ac:dyDescent="0.25">
      <c r="B9" s="130" t="s">
        <v>167</v>
      </c>
      <c r="C9" s="79">
        <v>2</v>
      </c>
      <c r="D9" s="79">
        <v>1</v>
      </c>
      <c r="E9" s="31">
        <f t="shared" si="0"/>
        <v>2</v>
      </c>
      <c r="F9" s="31" t="s">
        <v>168</v>
      </c>
      <c r="G9" s="103">
        <v>2</v>
      </c>
      <c r="H9" s="79">
        <v>1</v>
      </c>
      <c r="I9" s="31">
        <f t="shared" si="1"/>
        <v>2</v>
      </c>
      <c r="J9" s="31" t="s">
        <v>168</v>
      </c>
      <c r="K9" s="79">
        <v>5</v>
      </c>
      <c r="L9" s="79">
        <v>1</v>
      </c>
      <c r="M9" s="32">
        <f t="shared" si="2"/>
        <v>5</v>
      </c>
      <c r="N9" s="32" t="s">
        <v>169</v>
      </c>
      <c r="O9" s="103">
        <v>5</v>
      </c>
      <c r="P9" s="79">
        <v>1</v>
      </c>
      <c r="Q9" s="32">
        <f t="shared" si="3"/>
        <v>5</v>
      </c>
      <c r="R9" s="32" t="s">
        <v>169</v>
      </c>
      <c r="S9" s="79">
        <v>10</v>
      </c>
      <c r="T9" s="79">
        <v>2</v>
      </c>
      <c r="U9" s="29">
        <f t="shared" si="4"/>
        <v>5</v>
      </c>
      <c r="V9" s="29" t="s">
        <v>170</v>
      </c>
      <c r="W9" s="79">
        <v>10</v>
      </c>
      <c r="X9" s="79">
        <v>2</v>
      </c>
      <c r="Y9" s="29">
        <f t="shared" si="5"/>
        <v>5</v>
      </c>
      <c r="Z9" s="29" t="s">
        <v>170</v>
      </c>
    </row>
    <row r="10" spans="2:28" ht="50.1" customHeight="1" x14ac:dyDescent="0.25">
      <c r="B10" s="69" t="s">
        <v>35</v>
      </c>
      <c r="C10" s="79">
        <v>16</v>
      </c>
      <c r="D10" s="79">
        <v>6</v>
      </c>
      <c r="E10" s="31">
        <f t="shared" si="0"/>
        <v>2.6666666666666665</v>
      </c>
      <c r="F10" s="31" t="s">
        <v>171</v>
      </c>
      <c r="G10" s="153">
        <v>16</v>
      </c>
      <c r="H10" s="79" t="s">
        <v>172</v>
      </c>
      <c r="I10" s="31" t="e">
        <f t="shared" ref="I10" si="6">G10/H10</f>
        <v>#VALUE!</v>
      </c>
      <c r="J10" s="31" t="s">
        <v>173</v>
      </c>
      <c r="K10" s="82">
        <v>10</v>
      </c>
      <c r="L10" s="79">
        <v>1</v>
      </c>
      <c r="M10" s="32">
        <f t="shared" ref="M10" si="7">K10/L10</f>
        <v>10</v>
      </c>
      <c r="N10" s="32" t="s">
        <v>174</v>
      </c>
      <c r="O10" s="153">
        <v>10</v>
      </c>
      <c r="P10" s="79">
        <v>1</v>
      </c>
      <c r="Q10" s="32">
        <f t="shared" ref="Q10" si="8">O10/P10</f>
        <v>10</v>
      </c>
      <c r="R10" s="32" t="s">
        <v>175</v>
      </c>
      <c r="S10" s="82">
        <v>10</v>
      </c>
      <c r="T10" s="79">
        <v>6</v>
      </c>
      <c r="U10" s="29">
        <f t="shared" ref="U10" si="9">S10/T10</f>
        <v>1.6666666666666667</v>
      </c>
      <c r="V10" s="29" t="s">
        <v>176</v>
      </c>
      <c r="W10" s="153">
        <v>10</v>
      </c>
      <c r="X10" s="79">
        <v>6</v>
      </c>
      <c r="Y10" s="29">
        <f t="shared" ref="Y10" si="10">W10/X10</f>
        <v>1.6666666666666667</v>
      </c>
      <c r="Z10" s="29" t="s">
        <v>176</v>
      </c>
    </row>
    <row r="11" spans="2:28" ht="50.1" customHeight="1" x14ac:dyDescent="0.25">
      <c r="B11" s="212" t="s">
        <v>177</v>
      </c>
      <c r="C11" s="104">
        <f>SUM(C5:C10)</f>
        <v>100</v>
      </c>
      <c r="D11" s="104">
        <f>SUM(D5:D10)</f>
        <v>32</v>
      </c>
      <c r="E11" s="28"/>
      <c r="F11" s="28"/>
      <c r="G11" s="102">
        <f>SUM(G5:G10)</f>
        <v>100</v>
      </c>
      <c r="H11" s="102">
        <f>SUM(H5:H10)</f>
        <v>30</v>
      </c>
      <c r="I11" s="28"/>
      <c r="J11" s="28"/>
      <c r="K11" s="102">
        <f>SUM(K5:K10)</f>
        <v>100</v>
      </c>
      <c r="L11" s="102">
        <f>SUM(L5:L10)</f>
        <v>35</v>
      </c>
      <c r="M11" s="28"/>
      <c r="N11" s="28"/>
      <c r="O11" s="102">
        <f>SUM(O5:O10)</f>
        <v>100</v>
      </c>
      <c r="P11" s="102">
        <f>SUM(P5:P10)</f>
        <v>30</v>
      </c>
      <c r="Q11" s="28"/>
      <c r="R11" s="28"/>
      <c r="S11" s="102">
        <f>SUM(S5:S10)</f>
        <v>100</v>
      </c>
      <c r="T11" s="102">
        <f>SUM(T5:T10)</f>
        <v>46</v>
      </c>
      <c r="U11" s="28"/>
      <c r="V11" s="28"/>
      <c r="W11" s="102">
        <f>SUM(W5:W10)</f>
        <v>100</v>
      </c>
      <c r="X11" s="102">
        <f>SUM(X5:X10)</f>
        <v>43</v>
      </c>
      <c r="Y11" s="28"/>
      <c r="Z11" s="28"/>
    </row>
    <row r="12" spans="2:28" ht="50.1" customHeight="1" x14ac:dyDescent="0.25"/>
    <row r="13" spans="2:28" ht="50.1" customHeight="1" x14ac:dyDescent="0.25"/>
    <row r="14" spans="2:28" ht="50.1" customHeight="1" x14ac:dyDescent="0.25"/>
    <row r="15" spans="2:28" ht="50.1" customHeight="1" x14ac:dyDescent="0.25"/>
    <row r="16" spans="2:28" ht="59.25" customHeight="1" x14ac:dyDescent="0.25"/>
    <row r="17" ht="50.1" customHeight="1" x14ac:dyDescent="0.25"/>
    <row r="18" ht="50.1" customHeight="1" x14ac:dyDescent="0.25"/>
    <row r="19" ht="50.1" customHeight="1" x14ac:dyDescent="0.25"/>
    <row r="20" ht="50.1" customHeight="1" x14ac:dyDescent="0.25"/>
    <row r="21" ht="50.1" customHeight="1" x14ac:dyDescent="0.25"/>
    <row r="22" ht="50.1" customHeight="1" x14ac:dyDescent="0.25"/>
    <row r="23" ht="50.1" customHeight="1" x14ac:dyDescent="0.25"/>
    <row r="24" ht="50.1" customHeight="1" x14ac:dyDescent="0.25"/>
    <row r="25" ht="50.1" customHeight="1" x14ac:dyDescent="0.25"/>
    <row r="26" ht="50.1" customHeight="1" x14ac:dyDescent="0.25"/>
    <row r="27" ht="50.1" customHeight="1" x14ac:dyDescent="0.25"/>
    <row r="28" ht="50.1" customHeight="1" x14ac:dyDescent="0.25"/>
    <row r="29" ht="50.1" customHeight="1" x14ac:dyDescent="0.25"/>
    <row r="30" ht="50.1" customHeight="1" x14ac:dyDescent="0.25"/>
    <row r="31" ht="50.1" customHeight="1" x14ac:dyDescent="0.25"/>
    <row r="32" ht="50.1" customHeight="1" x14ac:dyDescent="0.25"/>
    <row r="33" ht="50.1" customHeight="1" x14ac:dyDescent="0.25"/>
    <row r="34" ht="50.1" customHeight="1" x14ac:dyDescent="0.25"/>
    <row r="35" ht="50.1" customHeight="1" x14ac:dyDescent="0.25"/>
    <row r="36" ht="50.1" customHeight="1" x14ac:dyDescent="0.25"/>
    <row r="37" ht="50.1" customHeight="1" x14ac:dyDescent="0.25"/>
    <row r="38" ht="50.1" customHeight="1" x14ac:dyDescent="0.25"/>
    <row r="39" ht="50.1" customHeight="1" x14ac:dyDescent="0.25"/>
    <row r="40" ht="50.1" customHeight="1" x14ac:dyDescent="0.25"/>
    <row r="41" ht="50.1" customHeight="1" x14ac:dyDescent="0.25"/>
    <row r="42" ht="50.1" customHeight="1" x14ac:dyDescent="0.25"/>
    <row r="43" ht="50.1" customHeight="1" x14ac:dyDescent="0.25"/>
    <row r="44" ht="50.1" customHeight="1" x14ac:dyDescent="0.25"/>
    <row r="45" ht="50.1" customHeight="1" x14ac:dyDescent="0.25"/>
    <row r="46" ht="50.1" customHeight="1" x14ac:dyDescent="0.25"/>
    <row r="47" ht="50.1" customHeight="1" x14ac:dyDescent="0.25"/>
    <row r="48" ht="50.1" customHeight="1" x14ac:dyDescent="0.25"/>
    <row r="49" ht="50.1" customHeight="1" x14ac:dyDescent="0.25"/>
    <row r="50" ht="50.1" customHeight="1" x14ac:dyDescent="0.25"/>
    <row r="51" ht="50.1" customHeight="1" x14ac:dyDescent="0.25"/>
    <row r="52" ht="50.1" customHeight="1" x14ac:dyDescent="0.25"/>
    <row r="53" ht="50.1" customHeight="1" x14ac:dyDescent="0.25"/>
    <row r="54" ht="50.1" customHeight="1" x14ac:dyDescent="0.25"/>
    <row r="55" ht="50.1" customHeight="1" x14ac:dyDescent="0.25"/>
    <row r="56" ht="50.1" customHeight="1" x14ac:dyDescent="0.25"/>
    <row r="57" ht="50.1" customHeight="1" x14ac:dyDescent="0.25"/>
    <row r="58" ht="50.1" customHeight="1" x14ac:dyDescent="0.25"/>
    <row r="59" ht="50.1" customHeight="1" x14ac:dyDescent="0.25"/>
    <row r="60" ht="50.1" customHeight="1" x14ac:dyDescent="0.25"/>
    <row r="61" ht="50.1" customHeight="1" x14ac:dyDescent="0.25"/>
    <row r="62" ht="50.1" customHeight="1" x14ac:dyDescent="0.25"/>
    <row r="63" ht="50.1" customHeight="1" x14ac:dyDescent="0.25"/>
    <row r="64" ht="50.1" customHeight="1" x14ac:dyDescent="0.25"/>
    <row r="65" ht="50.1" customHeight="1" x14ac:dyDescent="0.25"/>
    <row r="66" ht="50.1" customHeight="1" x14ac:dyDescent="0.25"/>
    <row r="67" ht="50.1" customHeight="1" x14ac:dyDescent="0.25"/>
    <row r="68" ht="50.1" customHeight="1" x14ac:dyDescent="0.25"/>
    <row r="69" ht="50.1" customHeight="1" x14ac:dyDescent="0.25"/>
  </sheetData>
  <mergeCells count="9">
    <mergeCell ref="W3:Z3"/>
    <mergeCell ref="S2:Z2"/>
    <mergeCell ref="C2:J2"/>
    <mergeCell ref="C3:F3"/>
    <mergeCell ref="K3:N3"/>
    <mergeCell ref="O3:R3"/>
    <mergeCell ref="K2:R2"/>
    <mergeCell ref="S3:V3"/>
    <mergeCell ref="G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CBC8BFA53E1949AFADDA08C9D5ED29" ma:contentTypeVersion="2" ma:contentTypeDescription="Crear nuevo documento." ma:contentTypeScope="" ma:versionID="f55ceeb462949f752b7fe6b881799ebe">
  <xsd:schema xmlns:xsd="http://www.w3.org/2001/XMLSchema" xmlns:xs="http://www.w3.org/2001/XMLSchema" xmlns:p="http://schemas.microsoft.com/office/2006/metadata/properties" xmlns:ns2="aed2cb2a-228f-4d4e-bbb7-2b565a2d295a" targetNamespace="http://schemas.microsoft.com/office/2006/metadata/properties" ma:root="true" ma:fieldsID="eb8e964c1c888a5c65337a3fded557a8" ns2:_="">
    <xsd:import namespace="aed2cb2a-228f-4d4e-bbb7-2b565a2d29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2cb2a-228f-4d4e-bbb7-2b565a2d29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5ABCAA-4CAE-4199-B138-74825134C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d2cb2a-228f-4d4e-bbb7-2b565a2d29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CD2FD4-00EF-462A-AB0E-5FA7184C0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22713-3D95-4947-8AB6-72842BE49D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Collaboration Service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C. ENTORNO</vt:lpstr>
      <vt:lpstr>CMYAP</vt:lpstr>
      <vt:lpstr>CC SOC</vt:lpstr>
      <vt:lpstr>CC NAT.</vt:lpstr>
      <vt:lpstr>LCYR</vt:lpstr>
      <vt:lpstr>MATEMÁTICAS</vt:lpstr>
      <vt:lpstr>V. S. C.</vt:lpstr>
      <vt:lpstr>RELIGIÓN</vt:lpstr>
      <vt:lpstr>LENGUA</vt:lpstr>
      <vt:lpstr>Hoja1</vt:lpstr>
      <vt:lpstr>E. ARTÍSTICA</vt:lpstr>
      <vt:lpstr>INGLÉS</vt:lpstr>
      <vt:lpstr>FRANCÉS</vt:lpstr>
      <vt:lpstr>E. FÍSICA</vt:lpstr>
      <vt:lpstr>CIUDADANÍA</vt:lpstr>
      <vt:lpstr>C. DIGITAL</vt:lpstr>
      <vt:lpstr>PARA PAPEL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</dc:creator>
  <cp:keywords/>
  <dc:description/>
  <cp:lastModifiedBy>CELIA MOSCOSO CORNEJO</cp:lastModifiedBy>
  <cp:revision/>
  <dcterms:created xsi:type="dcterms:W3CDTF">2013-05-07T12:31:01Z</dcterms:created>
  <dcterms:modified xsi:type="dcterms:W3CDTF">2020-03-17T12:21:52Z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0x010100E9CBC8BFA53E1949AFADDA08C9D5ED29</vt:lpwstr>
  </property>
</Properties>
</file>