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9"/>
  </bookViews>
  <sheets>
    <sheet name=" ejemplo blanco indicadores" sheetId="1" r:id="rId1"/>
    <sheet name="Matemáticas Poeta" sheetId="2" r:id="rId2"/>
    <sheet name="Lengua" sheetId="3" r:id="rId3"/>
    <sheet name="Naturales" sheetId="4" r:id="rId4"/>
    <sheet name="Sociales " sheetId="5" r:id="rId5"/>
    <sheet name="Inglés " sheetId="6" r:id="rId6"/>
    <sheet name="Francés" sheetId="7" r:id="rId7"/>
    <sheet name="EF" sheetId="8" r:id="rId8"/>
    <sheet name="ARTÍSTICA" sheetId="9" r:id="rId9"/>
    <sheet name="CYPD" sheetId="10" r:id="rId10"/>
    <sheet name="Ciudadanía" sheetId="11" r:id="rId11"/>
    <sheet name="VSC" sheetId="12" r:id="rId12"/>
    <sheet name="REL CAT" sheetId="13" r:id="rId13"/>
    <sheet name="REL EVAN" sheetId="14" r:id="rId14"/>
    <sheet name="C.MYAP" sheetId="15" r:id="rId15"/>
    <sheet name="C. ENT" sheetId="16" r:id="rId16"/>
    <sheet name="LYCR" sheetId="17" r:id="rId17"/>
  </sheets>
  <definedNames/>
  <calcPr fullCalcOnLoad="1"/>
</workbook>
</file>

<file path=xl/sharedStrings.xml><?xml version="1.0" encoding="utf-8"?>
<sst xmlns="http://schemas.openxmlformats.org/spreadsheetml/2006/main" count="1469" uniqueCount="416">
  <si>
    <t>PRIMER CICLO</t>
  </si>
  <si>
    <t>SEGUNDO CICLO</t>
  </si>
  <si>
    <t>TERCER CICLO</t>
  </si>
  <si>
    <t>1º E. PRIMARIA</t>
  </si>
  <si>
    <t>2º E. PRIMARIA</t>
  </si>
  <si>
    <t>3º E. PRIMARIA</t>
  </si>
  <si>
    <t>4º E. PRIMARIA</t>
  </si>
  <si>
    <t>5º E. PRIMARIA</t>
  </si>
  <si>
    <t>6º E. PRIMARIA</t>
  </si>
  <si>
    <t>Área</t>
  </si>
  <si>
    <t>%</t>
  </si>
  <si>
    <t>nº Ind.</t>
  </si>
  <si>
    <t>% por Ind.</t>
  </si>
  <si>
    <t>Valor Séneca</t>
  </si>
  <si>
    <t>Indicadores</t>
  </si>
  <si>
    <t>Para Séneca</t>
  </si>
  <si>
    <t>TOTAL</t>
  </si>
  <si>
    <t>Matemáticas</t>
  </si>
  <si>
    <t>Cálculo y operaciones</t>
  </si>
  <si>
    <r>
      <t xml:space="preserve">1.5.1./1.5.2.- </t>
    </r>
    <r>
      <rPr>
        <b/>
        <sz val="10"/>
        <color indexed="10"/>
        <rFont val="Arial"/>
        <family val="2"/>
      </rPr>
      <t xml:space="preserve">8,33
</t>
    </r>
    <r>
      <rPr>
        <sz val="10"/>
        <color indexed="8"/>
        <rFont val="Arial"/>
        <family val="2"/>
      </rPr>
      <t>1.5.3. -</t>
    </r>
    <r>
      <rPr>
        <b/>
        <sz val="10"/>
        <color indexed="10"/>
        <rFont val="Arial"/>
        <family val="2"/>
      </rPr>
      <t>8,34</t>
    </r>
  </si>
  <si>
    <t>1.5.1./1.5.2./1.5.3./</t>
  </si>
  <si>
    <r>
      <t xml:space="preserve">5.1-5.2-5.3-5.4-5.5-5.6-5.7-5.8- </t>
    </r>
    <r>
      <rPr>
        <b/>
        <sz val="10"/>
        <color indexed="10"/>
        <rFont val="Arial"/>
        <family val="2"/>
      </rPr>
      <t xml:space="preserve">2,78
</t>
    </r>
    <r>
      <rPr>
        <sz val="10"/>
        <color indexed="8"/>
        <rFont val="Arial"/>
        <family val="2"/>
      </rPr>
      <t xml:space="preserve">5.9- </t>
    </r>
    <r>
      <rPr>
        <b/>
        <sz val="10"/>
        <color indexed="10"/>
        <rFont val="Arial"/>
        <family val="2"/>
      </rPr>
      <t>2,76</t>
    </r>
  </si>
  <si>
    <t>5.1-5.2-5.3-5.4-5.5-5.6-5.7-5.8-5.9</t>
  </si>
  <si>
    <r>
      <t xml:space="preserve">5.1-5.2-5.3-5.4-5.5-6.1- </t>
    </r>
    <r>
      <rPr>
        <b/>
        <sz val="10"/>
        <color indexed="10"/>
        <rFont val="Arial"/>
        <family val="2"/>
      </rPr>
      <t xml:space="preserve">3,57
</t>
    </r>
    <r>
      <rPr>
        <sz val="10"/>
        <color indexed="8"/>
        <rFont val="Arial"/>
        <family val="2"/>
      </rPr>
      <t>6.2 -</t>
    </r>
    <r>
      <rPr>
        <b/>
        <sz val="10"/>
        <color indexed="10"/>
        <rFont val="Arial"/>
        <family val="2"/>
      </rPr>
      <t>3,58</t>
    </r>
  </si>
  <si>
    <t xml:space="preserve">5.1-5.2-5.3-5.4-5.5-6.1-6.2 </t>
  </si>
  <si>
    <r>
      <t>1.1-1.2-1.3-2.1-2.2-</t>
    </r>
    <r>
      <rPr>
        <b/>
        <sz val="10"/>
        <color indexed="10"/>
        <rFont val="Arial"/>
        <family val="2"/>
      </rPr>
      <t xml:space="preserve">3,14
</t>
    </r>
    <r>
      <rPr>
        <sz val="10"/>
        <color indexed="8"/>
        <rFont val="Arial"/>
        <family val="2"/>
      </rPr>
      <t>6.3-6.4-6.5-</t>
    </r>
    <r>
      <rPr>
        <b/>
        <sz val="10"/>
        <color indexed="10"/>
        <rFont val="Arial"/>
        <family val="2"/>
      </rPr>
      <t>3,10</t>
    </r>
  </si>
  <si>
    <t>Resolucion de problemas</t>
  </si>
  <si>
    <t>1.1.1./1.1.2./1.1.3./1.2.1./1.2.2./1.2.3./</t>
  </si>
  <si>
    <t>1.1-1.2-1.3-2.1-2.2-2.3-2.4-7.1-7.2-7.3</t>
  </si>
  <si>
    <t xml:space="preserve">1.1-1.2-1.3-2.1-2.2-6.3-6.4-6.5
</t>
  </si>
  <si>
    <t>Numeración</t>
  </si>
  <si>
    <t>1.4.1./1.4.2./1.4.3./1.4.4./</t>
  </si>
  <si>
    <r>
      <t xml:space="preserve">4.1-4.2-4.3-4.4-4.5- </t>
    </r>
    <r>
      <rPr>
        <b/>
        <sz val="10"/>
        <color indexed="10"/>
        <rFont val="Arial"/>
        <family val="2"/>
      </rPr>
      <t xml:space="preserve">3,33
</t>
    </r>
    <r>
      <rPr>
        <sz val="10"/>
        <color indexed="8"/>
        <rFont val="Arial"/>
        <family val="2"/>
      </rPr>
      <t xml:space="preserve">4.6- </t>
    </r>
    <r>
      <rPr>
        <b/>
        <sz val="10"/>
        <color indexed="10"/>
        <rFont val="Arial"/>
        <family val="2"/>
      </rPr>
      <t>3,35</t>
    </r>
  </si>
  <si>
    <t>4.1-4.2-4.3-4.4-4.5-4.6</t>
  </si>
  <si>
    <t xml:space="preserve">4.1-4.2-4.3-4.4       </t>
  </si>
  <si>
    <r>
      <t>5.1-5.2-5.3-5.4-5.5-6.1-</t>
    </r>
    <r>
      <rPr>
        <b/>
        <sz val="10"/>
        <color indexed="10"/>
        <rFont val="Arial"/>
        <family val="2"/>
      </rPr>
      <t xml:space="preserve">2,86
</t>
    </r>
    <r>
      <rPr>
        <sz val="10"/>
        <color indexed="8"/>
        <rFont val="Arial"/>
        <family val="2"/>
      </rPr>
      <t xml:space="preserve">6.2- </t>
    </r>
    <r>
      <rPr>
        <b/>
        <sz val="10"/>
        <color indexed="10"/>
        <rFont val="Arial"/>
        <family val="2"/>
      </rPr>
      <t>2,84</t>
    </r>
  </si>
  <si>
    <t>Medidas</t>
  </si>
  <si>
    <r>
      <t xml:space="preserve">1.6.1./1.6.2./1.6.3./1.7.1./1.7.2./1.8.1./1.8.2.- </t>
    </r>
    <r>
      <rPr>
        <b/>
        <sz val="10"/>
        <color indexed="10"/>
        <rFont val="Arial"/>
        <family val="2"/>
      </rPr>
      <t xml:space="preserve">1,66 
</t>
    </r>
    <r>
      <rPr>
        <sz val="10"/>
        <color indexed="8"/>
        <rFont val="Arial"/>
        <family val="2"/>
      </rPr>
      <t xml:space="preserve">1.9.1./1.9.2 - </t>
    </r>
    <r>
      <rPr>
        <b/>
        <sz val="10"/>
        <color indexed="10"/>
        <rFont val="Arial"/>
        <family val="2"/>
      </rPr>
      <t>1,69</t>
    </r>
  </si>
  <si>
    <t>1.6.1./1.6.2./1.6.3./1.7.1./1.7.2./1.8.1./1.8.2./1.9.1./1.9.2./</t>
  </si>
  <si>
    <t>6.1-6.2-6.3-8.1-8.2-9.1</t>
  </si>
  <si>
    <t>7.1-7.2-8.1-9.1-9.2</t>
  </si>
  <si>
    <t>Tratamiento de la Información</t>
  </si>
  <si>
    <t>Geometría</t>
  </si>
  <si>
    <t>10,1/10,2/11,1/11,2/11,3</t>
  </si>
  <si>
    <r>
      <t>10,1/10,2/11,1/11,2/11,3/12,1-</t>
    </r>
    <r>
      <rPr>
        <b/>
        <sz val="10"/>
        <color indexed="10"/>
        <rFont val="Arial"/>
        <family val="2"/>
      </rPr>
      <t xml:space="preserve">0,71
</t>
    </r>
    <r>
      <rPr>
        <sz val="10"/>
        <color indexed="8"/>
        <rFont val="Arial"/>
        <family val="2"/>
      </rPr>
      <t>12,2-</t>
    </r>
    <r>
      <rPr>
        <b/>
        <sz val="10"/>
        <color indexed="10"/>
        <rFont val="Arial"/>
        <family val="2"/>
      </rPr>
      <t>0,74</t>
    </r>
  </si>
  <si>
    <t>10,1/10,2/11,1/11,2/11,3/12,1/12,2</t>
  </si>
  <si>
    <r>
      <t xml:space="preserve">10.1-10.2-11.1-11.2-11.3-12.1-12.2-13.1- </t>
    </r>
    <r>
      <rPr>
        <b/>
        <sz val="10"/>
        <color indexed="10"/>
        <rFont val="Arial"/>
        <family val="2"/>
      </rPr>
      <t>0,56</t>
    </r>
    <r>
      <rPr>
        <sz val="10"/>
        <color indexed="8"/>
        <rFont val="Arial"/>
        <family val="2"/>
      </rPr>
      <t xml:space="preserve"> 
13.2- </t>
    </r>
    <r>
      <rPr>
        <b/>
        <sz val="10"/>
        <color indexed="10"/>
        <rFont val="Arial"/>
        <family val="2"/>
      </rPr>
      <t>0,52</t>
    </r>
  </si>
  <si>
    <t>10.1-10.2-11.1-11.2-11.3-12.1-12.2-13.1-13.2</t>
  </si>
  <si>
    <t>Estadística y Probabilidad</t>
  </si>
  <si>
    <t>12,1/12,2</t>
  </si>
  <si>
    <t>13.1-13.2-14.1-14.2</t>
  </si>
  <si>
    <t>14.1-14.2-15.1-15.2</t>
  </si>
  <si>
    <t>Actitud</t>
  </si>
  <si>
    <t>1.3.1./1.3.2./</t>
  </si>
  <si>
    <r>
      <t xml:space="preserve">3.1-3.2- </t>
    </r>
    <r>
      <rPr>
        <b/>
        <sz val="10"/>
        <color indexed="10"/>
        <rFont val="Arial"/>
        <family val="2"/>
      </rPr>
      <t xml:space="preserve">3,33
</t>
    </r>
    <r>
      <rPr>
        <sz val="10"/>
        <color indexed="8"/>
        <rFont val="Arial"/>
        <family val="2"/>
      </rPr>
      <t xml:space="preserve">3.3- </t>
    </r>
    <r>
      <rPr>
        <b/>
        <sz val="10"/>
        <color indexed="10"/>
        <rFont val="Arial"/>
        <family val="2"/>
      </rPr>
      <t>3,34</t>
    </r>
  </si>
  <si>
    <t>3.1-3.2-3.3</t>
  </si>
  <si>
    <t>3.1-3.2</t>
  </si>
  <si>
    <t>Lengua</t>
  </si>
  <si>
    <t>Comprensión oral</t>
  </si>
  <si>
    <t>1.1.3./1.1.4./1.1.5/1.3.1./1.6.1</t>
  </si>
  <si>
    <t>1.1.3./1.1.4./1.1.5/1.3.1./1.6.1./</t>
  </si>
  <si>
    <t>2.3.1,  2..3.2 , 2.3.3,   2.51</t>
  </si>
  <si>
    <r>
      <t xml:space="preserve">3.1-3.2- </t>
    </r>
    <r>
      <rPr>
        <b/>
        <sz val="10"/>
        <color indexed="10"/>
        <rFont val="Arial"/>
        <family val="2"/>
      </rPr>
      <t xml:space="preserve">3,33
</t>
    </r>
    <r>
      <rPr>
        <sz val="10"/>
        <color indexed="8"/>
        <rFont val="Arial"/>
        <family val="2"/>
      </rPr>
      <t xml:space="preserve">5.1.- </t>
    </r>
    <r>
      <rPr>
        <b/>
        <sz val="10"/>
        <color indexed="10"/>
        <rFont val="Arial"/>
        <family val="2"/>
      </rPr>
      <t>3,34</t>
    </r>
  </si>
  <si>
    <t>3.1-3.2-5.1.</t>
  </si>
  <si>
    <t>Expresión oral</t>
  </si>
  <si>
    <t>1.1.1./1.2.1./1.2.2./1.4.1./</t>
  </si>
  <si>
    <t>2.1. 1    2.21  .2.41,   2.5.2</t>
  </si>
  <si>
    <r>
      <t xml:space="preserve">1.1-1.2-2.1-2.3-4.3-5.2- </t>
    </r>
    <r>
      <rPr>
        <b/>
        <sz val="10"/>
        <color indexed="10"/>
        <rFont val="Arial"/>
        <family val="2"/>
      </rPr>
      <t xml:space="preserve">1,43
</t>
    </r>
    <r>
      <rPr>
        <sz val="10"/>
        <color indexed="8"/>
        <rFont val="Arial"/>
        <family val="2"/>
      </rPr>
      <t xml:space="preserve">5.3 - </t>
    </r>
    <r>
      <rPr>
        <b/>
        <sz val="10"/>
        <color indexed="10"/>
        <rFont val="Arial"/>
        <family val="2"/>
      </rPr>
      <t>1,42</t>
    </r>
  </si>
  <si>
    <t>1.1-1.2-2.1-2.3-4.3-5.2-5.3</t>
  </si>
  <si>
    <t>Competencia lectora</t>
  </si>
  <si>
    <t>1.5.1./1.5.2./1.5.3./1.5.4./1.6.3./1.7.1.</t>
  </si>
  <si>
    <t>2.6.1   2.6.2  ,2.71, 2.72, 2.81</t>
  </si>
  <si>
    <r>
      <t>6.1-6.2-7.1-8.1-9.1- 3</t>
    </r>
    <r>
      <rPr>
        <b/>
        <sz val="10"/>
        <color indexed="10"/>
        <rFont val="Arial"/>
        <family val="2"/>
      </rPr>
      <t xml:space="preserve">,33
</t>
    </r>
    <r>
      <rPr>
        <sz val="10"/>
        <color indexed="8"/>
        <rFont val="Arial"/>
        <family val="2"/>
      </rPr>
      <t>9.2- 3</t>
    </r>
    <r>
      <rPr>
        <b/>
        <sz val="10"/>
        <color indexed="10"/>
        <rFont val="Arial"/>
        <family val="2"/>
      </rPr>
      <t>,35</t>
    </r>
  </si>
  <si>
    <t>6.1-6.2-7.1-8.1-9.1-9.2</t>
  </si>
  <si>
    <t>Escritura</t>
  </si>
  <si>
    <t>1.9.3./</t>
  </si>
  <si>
    <t>2.10.1 ,2.10.3 , 2.11.1,  2.9.2</t>
  </si>
  <si>
    <t>10.1-10.2</t>
  </si>
  <si>
    <t>Vocabulario</t>
  </si>
  <si>
    <t>1.6.2.</t>
  </si>
  <si>
    <r>
      <t xml:space="preserve">2.10.2 ,   2.12.2 - </t>
    </r>
    <r>
      <rPr>
        <b/>
        <sz val="10"/>
        <color indexed="10"/>
        <rFont val="Arial"/>
        <family val="2"/>
      </rPr>
      <t>3,33</t>
    </r>
    <r>
      <rPr>
        <sz val="10"/>
        <color indexed="10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2.13.1- </t>
    </r>
    <r>
      <rPr>
        <b/>
        <sz val="10"/>
        <color indexed="10"/>
        <rFont val="Arial"/>
        <family val="2"/>
      </rPr>
      <t>3,34</t>
    </r>
  </si>
  <si>
    <t>2.10.2 ,   2.12.2,     2.13.1</t>
  </si>
  <si>
    <t>Conocimiento de la lengua</t>
  </si>
  <si>
    <r>
      <t xml:space="preserve">12.1-13.1- </t>
    </r>
    <r>
      <rPr>
        <b/>
        <sz val="10"/>
        <color indexed="10"/>
        <rFont val="Arial"/>
        <family val="2"/>
      </rPr>
      <t xml:space="preserve">6,67
</t>
    </r>
    <r>
      <rPr>
        <sz val="10"/>
        <color indexed="8"/>
        <rFont val="Arial"/>
        <family val="2"/>
      </rPr>
      <t xml:space="preserve">13.2- </t>
    </r>
    <r>
      <rPr>
        <b/>
        <sz val="10"/>
        <color indexed="10"/>
        <rFont val="Arial"/>
        <family val="2"/>
      </rPr>
      <t>6,66</t>
    </r>
  </si>
  <si>
    <t>12.1-13.1-13.2</t>
  </si>
  <si>
    <t>Gramática</t>
  </si>
  <si>
    <t>1.9.1./1.11.1./</t>
  </si>
  <si>
    <t>2.12.1,   2.13.2</t>
  </si>
  <si>
    <t>Ortografía</t>
  </si>
  <si>
    <t>1.9.2.</t>
  </si>
  <si>
    <t>2.7.3</t>
  </si>
  <si>
    <t>Literatura</t>
  </si>
  <si>
    <t>1.12.1./1.12.2./1.12.3.</t>
  </si>
  <si>
    <t>2.14.1  2.14.2</t>
  </si>
  <si>
    <t>4.1-4.2-14.1-14.2</t>
  </si>
  <si>
    <r>
      <t xml:space="preserve">1.1.2./1.8.1. </t>
    </r>
    <r>
      <rPr>
        <b/>
        <sz val="10"/>
        <color indexed="10"/>
        <rFont val="Arial"/>
        <family val="2"/>
      </rPr>
      <t xml:space="preserve">3,34
</t>
    </r>
    <r>
      <rPr>
        <sz val="10"/>
        <color indexed="8"/>
        <rFont val="Arial"/>
        <family val="2"/>
      </rPr>
      <t>1.10.1. -</t>
    </r>
    <r>
      <rPr>
        <b/>
        <sz val="10"/>
        <color indexed="10"/>
        <rFont val="Arial"/>
        <family val="2"/>
      </rPr>
      <t>3,33</t>
    </r>
  </si>
  <si>
    <t>1.1.2./1.8.1./1.10.1./</t>
  </si>
  <si>
    <t>2.1.2       ,2.9.1</t>
  </si>
  <si>
    <t>1.3-2.2-7.2-11.1</t>
  </si>
  <si>
    <t>Naturales</t>
  </si>
  <si>
    <t>ACTIVIDAD CIENTÍFICA (TRABAJOS)</t>
  </si>
  <si>
    <r>
      <t xml:space="preserve">1.1-1.2-1.3-6.2-6.4-7.3- </t>
    </r>
    <r>
      <rPr>
        <b/>
        <sz val="10"/>
        <color indexed="10"/>
        <rFont val="Arial"/>
        <family val="2"/>
      </rPr>
      <t xml:space="preserve">5,71
</t>
    </r>
    <r>
      <rPr>
        <sz val="10"/>
        <color indexed="8"/>
        <rFont val="Arial"/>
        <family val="2"/>
      </rPr>
      <t xml:space="preserve">9.1- </t>
    </r>
    <r>
      <rPr>
        <b/>
        <sz val="10"/>
        <color indexed="10"/>
        <rFont val="Arial"/>
        <family val="2"/>
      </rPr>
      <t>5,74</t>
    </r>
  </si>
  <si>
    <t>1.1-1.2-1.3-6.2-6.4-7.3-9.1</t>
  </si>
  <si>
    <t>1.1-1.2-1.3-6.3-10.1</t>
  </si>
  <si>
    <r>
      <t>1.1-1.2-6.1-8.2-9.1-</t>
    </r>
    <r>
      <rPr>
        <b/>
        <sz val="10"/>
        <color indexed="10"/>
        <rFont val="Arial"/>
        <family val="2"/>
      </rPr>
      <t xml:space="preserve">6,67
</t>
    </r>
    <r>
      <rPr>
        <sz val="10"/>
        <color indexed="8"/>
        <rFont val="Arial"/>
        <family val="2"/>
      </rPr>
      <t xml:space="preserve">9.2- </t>
    </r>
    <r>
      <rPr>
        <b/>
        <sz val="10"/>
        <color indexed="10"/>
        <rFont val="Arial"/>
        <family val="2"/>
      </rPr>
      <t>6,65</t>
    </r>
  </si>
  <si>
    <t>1.1-1.2-6.1-8.2-9.1-9.2</t>
  </si>
  <si>
    <t>Teoría</t>
  </si>
  <si>
    <t>SER HUMANO Y SALUD</t>
  </si>
  <si>
    <t>TOTAL DEL PARÁMETRO 16 INDICADORES</t>
  </si>
  <si>
    <t>2.1-2.2-2.3</t>
  </si>
  <si>
    <t>TOTAL DEL PARÁMETRO 20 INDICADORES</t>
  </si>
  <si>
    <t>2.1-2.2-2.3-2.4</t>
  </si>
  <si>
    <t>TOTAL DEL PARÁMETRO 13 INDICADORES</t>
  </si>
  <si>
    <t>SERES VIVOS</t>
  </si>
  <si>
    <t>3.1.-3.2-4.1</t>
  </si>
  <si>
    <t>3.1.-3.2</t>
  </si>
  <si>
    <t>MATERIA Y ENERGÍA</t>
  </si>
  <si>
    <t>5.1-5.2-5.3-6.1-6.3-7.1</t>
  </si>
  <si>
    <t>5.1.-5.2-5.3-5.4-6.1-6.2-7.1-7.2</t>
  </si>
  <si>
    <t>5.1-5.2-5.3-5.4-7.1-7.2</t>
  </si>
  <si>
    <t>TECNOLOGÍA, OBJETOS Y MÁQUINAS</t>
  </si>
  <si>
    <t>8.1-8.2-8.3-8.4</t>
  </si>
  <si>
    <t>8.1-8.2-8.3-9.1-9.2-10.2</t>
  </si>
  <si>
    <t>8.1</t>
  </si>
  <si>
    <t>2.4-4.2-7.2-9.2</t>
  </si>
  <si>
    <t>3.3-4.1-4.2-4.3</t>
  </si>
  <si>
    <t>2.5-3.3-4.1-4.2-4.3-6.2</t>
  </si>
  <si>
    <t>Sociales</t>
  </si>
  <si>
    <t>Trabajo</t>
  </si>
  <si>
    <t>1.1-2.1</t>
  </si>
  <si>
    <t>1.1-2.2</t>
  </si>
  <si>
    <t>1.1-1.2-2.1-10.1</t>
  </si>
  <si>
    <t>1.1-1.2-2.1-2.2-3.3</t>
  </si>
  <si>
    <t>EL MUNDO EN QUE VIIVIMOS</t>
  </si>
  <si>
    <t>TOTAL PARÁMETROS: 10 INDICADORES</t>
  </si>
  <si>
    <t>4.1-5.1-5.2</t>
  </si>
  <si>
    <t>4.1-4.2-5.1-5.2</t>
  </si>
  <si>
    <t>TOTAL PARAMETRO 20 INDICADORES</t>
  </si>
  <si>
    <t>4.-4.2-4.3-5.1-5.2-5.3-6.1-6.2-6.3</t>
  </si>
  <si>
    <t>VIVIR EN SOCIEDAD</t>
  </si>
  <si>
    <t>6.1-7.1-8.1</t>
  </si>
  <si>
    <t>6.1-6.2-7.1-7.2-8.1</t>
  </si>
  <si>
    <t>7.1-7.2-8.1-8.2-9.1-10.2-11.1</t>
  </si>
  <si>
    <t>LAS HUELLAS DEL TIEMPO</t>
  </si>
  <si>
    <t>9.1-9.2-10.1-10.2</t>
  </si>
  <si>
    <t>11.1-11.2-12.1</t>
  </si>
  <si>
    <t>12.1-12.2-12.3-13.1</t>
  </si>
  <si>
    <t>3.1-9.1-12.2</t>
  </si>
  <si>
    <t>3.1-3.2-10.1-13.2</t>
  </si>
  <si>
    <t>Inglés</t>
  </si>
  <si>
    <t>Valor Seneca</t>
  </si>
  <si>
    <t>LISTENING</t>
  </si>
  <si>
    <t>1.1-2.1-3.1-5.1</t>
  </si>
  <si>
    <t>SPEAKING</t>
  </si>
  <si>
    <r>
      <t>6.1-6.2-7.1-8.1-8.2-</t>
    </r>
    <r>
      <rPr>
        <b/>
        <sz val="10"/>
        <color indexed="10"/>
        <rFont val="Arial"/>
        <family val="2"/>
      </rPr>
      <t>6,67</t>
    </r>
    <r>
      <rPr>
        <sz val="10"/>
        <color indexed="8"/>
        <rFont val="Arial"/>
        <family val="2"/>
      </rPr>
      <t xml:space="preserve"> 
8.3-</t>
    </r>
    <r>
      <rPr>
        <b/>
        <sz val="10"/>
        <color indexed="10"/>
        <rFont val="Arial"/>
        <family val="2"/>
      </rPr>
      <t>6,65</t>
    </r>
  </si>
  <si>
    <t>6.1-6.2-7.1-8.1-8.2-8.3</t>
  </si>
  <si>
    <r>
      <t>6.1-6.2-7.1-8.1-8.2-</t>
    </r>
    <r>
      <rPr>
        <b/>
        <sz val="10"/>
        <color indexed="10"/>
        <rFont val="Arial"/>
        <family val="2"/>
      </rPr>
      <t xml:space="preserve">5,83
</t>
    </r>
    <r>
      <rPr>
        <sz val="10"/>
        <color indexed="8"/>
        <rFont val="Arial"/>
        <family val="2"/>
      </rPr>
      <t>8.3-</t>
    </r>
    <r>
      <rPr>
        <b/>
        <sz val="10"/>
        <color indexed="10"/>
        <rFont val="Arial"/>
        <family val="2"/>
      </rPr>
      <t xml:space="preserve"> 5,85</t>
    </r>
  </si>
  <si>
    <t>6.1-7.1-8.1-8.2-8.3</t>
  </si>
  <si>
    <r>
      <t xml:space="preserve">6.1-6.2-7.1-8.1-8.2- </t>
    </r>
    <r>
      <rPr>
        <b/>
        <sz val="10"/>
        <color indexed="10"/>
        <rFont val="Arial"/>
        <family val="2"/>
      </rPr>
      <t>3,33</t>
    </r>
    <r>
      <rPr>
        <sz val="10"/>
        <color indexed="8"/>
        <rFont val="Arial"/>
        <family val="2"/>
      </rPr>
      <t xml:space="preserve"> 
8.3-</t>
    </r>
    <r>
      <rPr>
        <b/>
        <sz val="10"/>
        <color indexed="10"/>
        <rFont val="Arial"/>
        <family val="2"/>
      </rPr>
      <t xml:space="preserve"> 3,35</t>
    </r>
  </si>
  <si>
    <t>READING</t>
  </si>
  <si>
    <t>9.1-10.1-11.1-12.1</t>
  </si>
  <si>
    <t>9.1-10.1-11.1-13.1</t>
  </si>
  <si>
    <r>
      <t>9.1-10.1-</t>
    </r>
    <r>
      <rPr>
        <b/>
        <sz val="10"/>
        <color indexed="10"/>
        <rFont val="Arial"/>
        <family val="2"/>
      </rPr>
      <t>6,67</t>
    </r>
    <r>
      <rPr>
        <sz val="10"/>
        <color indexed="8"/>
        <rFont val="Arial"/>
        <family val="2"/>
      </rPr>
      <t xml:space="preserve"> 
11.1- </t>
    </r>
    <r>
      <rPr>
        <b/>
        <sz val="10"/>
        <color indexed="10"/>
        <rFont val="Arial"/>
        <family val="2"/>
      </rPr>
      <t>6,66</t>
    </r>
  </si>
  <si>
    <t>9.1-10.1-11.1</t>
  </si>
  <si>
    <t>WRITING</t>
  </si>
  <si>
    <r>
      <t>13.1-14.1</t>
    </r>
    <r>
      <rPr>
        <b/>
        <sz val="10"/>
        <color indexed="10"/>
        <rFont val="Arial"/>
        <family val="2"/>
      </rPr>
      <t>-1,67</t>
    </r>
    <r>
      <rPr>
        <sz val="10"/>
        <color indexed="8"/>
        <rFont val="Arial"/>
        <family val="2"/>
      </rPr>
      <t xml:space="preserve"> 
16.1- </t>
    </r>
    <r>
      <rPr>
        <b/>
        <sz val="10"/>
        <color indexed="10"/>
        <rFont val="Arial"/>
        <family val="2"/>
      </rPr>
      <t>1,66</t>
    </r>
  </si>
  <si>
    <t>13.1-14.1-16.1</t>
  </si>
  <si>
    <r>
      <t>13.1-14.1-</t>
    </r>
    <r>
      <rPr>
        <b/>
        <sz val="10"/>
        <color indexed="10"/>
        <rFont val="Arial"/>
        <family val="2"/>
      </rPr>
      <t xml:space="preserve">3,33
</t>
    </r>
    <r>
      <rPr>
        <sz val="10"/>
        <color indexed="8"/>
        <rFont val="Arial"/>
        <family val="2"/>
      </rPr>
      <t xml:space="preserve">16.1- </t>
    </r>
    <r>
      <rPr>
        <b/>
        <sz val="10"/>
        <color indexed="10"/>
        <rFont val="Arial"/>
        <family val="2"/>
      </rPr>
      <t>3,34</t>
    </r>
  </si>
  <si>
    <r>
      <t xml:space="preserve">14.1-15.1- </t>
    </r>
    <r>
      <rPr>
        <b/>
        <sz val="10"/>
        <color indexed="10"/>
        <rFont val="Arial"/>
        <family val="2"/>
      </rPr>
      <t xml:space="preserve">6,67
</t>
    </r>
    <r>
      <rPr>
        <sz val="10"/>
        <color indexed="8"/>
        <rFont val="Arial"/>
        <family val="2"/>
      </rPr>
      <t>17.1-</t>
    </r>
    <r>
      <rPr>
        <b/>
        <sz val="10"/>
        <color indexed="10"/>
        <rFont val="Arial"/>
        <family val="2"/>
      </rPr>
      <t xml:space="preserve"> 6,66</t>
    </r>
  </si>
  <si>
    <t>14.1-15.1-17.1</t>
  </si>
  <si>
    <r>
      <t xml:space="preserve">14.1-15.1- </t>
    </r>
    <r>
      <rPr>
        <b/>
        <sz val="10"/>
        <color indexed="10"/>
        <rFont val="Arial"/>
        <family val="2"/>
      </rPr>
      <t>6,67</t>
    </r>
    <r>
      <rPr>
        <sz val="10"/>
        <color indexed="8"/>
        <rFont val="Arial"/>
        <family val="2"/>
      </rPr>
      <t xml:space="preserve"> 
17.1- </t>
    </r>
    <r>
      <rPr>
        <b/>
        <sz val="10"/>
        <color indexed="10"/>
        <rFont val="Arial"/>
        <family val="2"/>
      </rPr>
      <t>6,66</t>
    </r>
  </si>
  <si>
    <t>Contenidos sintáctico-discursivos.</t>
  </si>
  <si>
    <t>4.1-15.1</t>
  </si>
  <si>
    <r>
      <t>4.1-12.1-</t>
    </r>
    <r>
      <rPr>
        <b/>
        <sz val="10"/>
        <color indexed="10"/>
        <rFont val="Arial"/>
        <family val="2"/>
      </rPr>
      <t xml:space="preserve">6,67 
</t>
    </r>
    <r>
      <rPr>
        <sz val="10"/>
        <color indexed="8"/>
        <rFont val="Arial"/>
        <family val="2"/>
      </rPr>
      <t>16.1-</t>
    </r>
    <r>
      <rPr>
        <b/>
        <sz val="10"/>
        <color indexed="10"/>
        <rFont val="Arial"/>
        <family val="2"/>
      </rPr>
      <t>6,66</t>
    </r>
  </si>
  <si>
    <t>4.1-12.1-16.1</t>
  </si>
  <si>
    <t>4.1-12.1-13.1-16.1</t>
  </si>
  <si>
    <t>3º PRIMARIA</t>
  </si>
  <si>
    <t>Francés</t>
  </si>
  <si>
    <t>COMPRÉHESION ORAL</t>
  </si>
  <si>
    <r>
      <t xml:space="preserve">2.5.1./2.6.1. </t>
    </r>
    <r>
      <rPr>
        <b/>
        <sz val="10"/>
        <color indexed="10"/>
        <rFont val="Arial"/>
        <family val="2"/>
      </rPr>
      <t xml:space="preserve">6.67 
</t>
    </r>
    <r>
      <rPr>
        <sz val="10"/>
        <color indexed="8"/>
        <rFont val="Arial"/>
        <family val="2"/>
      </rPr>
      <t xml:space="preserve">/2.7.1. </t>
    </r>
    <r>
      <rPr>
        <b/>
        <sz val="10"/>
        <color indexed="10"/>
        <rFont val="Arial"/>
        <family val="2"/>
      </rPr>
      <t>6.66</t>
    </r>
  </si>
  <si>
    <t>2.5.1./2.6.1./2.7.1.</t>
  </si>
  <si>
    <t>3.12.1./3.13.1./3.13.2./3.16.1.</t>
  </si>
  <si>
    <t>PRODUCTION ORAL</t>
  </si>
  <si>
    <t>2.8.1</t>
  </si>
  <si>
    <t>3.17.1./3.18.1./3.18.2./3.19.1/3.19.2.</t>
  </si>
  <si>
    <t>COMPRÉHESION ÉCRITE</t>
  </si>
  <si>
    <t>2.9.1</t>
  </si>
  <si>
    <t>3.20.1/3.20.2./3.21.1./3.22.1</t>
  </si>
  <si>
    <t>PRODUCTION ÉCRITE</t>
  </si>
  <si>
    <t>2.11.1</t>
  </si>
  <si>
    <t>3.25.1./3.26.1/3.26.2./3.27.1./3.28.1.</t>
  </si>
  <si>
    <t>2.6.2./2.10.1</t>
  </si>
  <si>
    <t>3.14.1./3.15.1/3.23.1./3.24.1</t>
  </si>
  <si>
    <t>EDUCACIÓN FISICA</t>
  </si>
  <si>
    <t>PRÁCTICA MOTRIZ</t>
  </si>
  <si>
    <t>TÉCNICA</t>
  </si>
  <si>
    <t>1.1</t>
  </si>
  <si>
    <t>1.1-1.2</t>
  </si>
  <si>
    <r>
      <t>1.1-3.1-</t>
    </r>
    <r>
      <rPr>
        <b/>
        <sz val="10"/>
        <color indexed="8"/>
        <rFont val="Arial"/>
        <family val="2"/>
      </rPr>
      <t xml:space="preserve">5,9
</t>
    </r>
    <r>
      <rPr>
        <sz val="10"/>
        <color indexed="8"/>
        <rFont val="Arial"/>
        <family val="2"/>
      </rPr>
      <t>2.1-2.2-6.1-6.2-</t>
    </r>
    <r>
      <rPr>
        <b/>
        <sz val="10"/>
        <color indexed="8"/>
        <rFont val="Arial"/>
        <family val="2"/>
      </rPr>
      <t>5,80</t>
    </r>
  </si>
  <si>
    <t>3.1.1-3.2.1-3.2.2-3.3.1-3.6.1-3.6.2</t>
  </si>
  <si>
    <t>TÁCTICA</t>
  </si>
  <si>
    <t>1.2</t>
  </si>
  <si>
    <t>3.1</t>
  </si>
  <si>
    <t>EXPRESIÓN CORPORAL</t>
  </si>
  <si>
    <t>2.1-2.2</t>
  </si>
  <si>
    <t>2.1-3.2</t>
  </si>
  <si>
    <t>ESQUEMA CORPORAL</t>
  </si>
  <si>
    <t>6,1-6.2</t>
  </si>
  <si>
    <t>CONDICIÓN FÍSICA</t>
  </si>
  <si>
    <t>6.1</t>
  </si>
  <si>
    <t>6.1-6.2</t>
  </si>
  <si>
    <t>HÁBITOS SALUDABLES</t>
  </si>
  <si>
    <t>HIGIENE, ALIMENTACIÓN Y POSTURAL (HAP)</t>
  </si>
  <si>
    <t>4.1-4.2</t>
  </si>
  <si>
    <t>5.1-5.2</t>
  </si>
  <si>
    <t>5.2</t>
  </si>
  <si>
    <t>3.5.1.-3.5.2-3.8.1.-3.11.1-3.11.2</t>
  </si>
  <si>
    <t>SEGURIDAD</t>
  </si>
  <si>
    <t>10.1</t>
  </si>
  <si>
    <t>11.1</t>
  </si>
  <si>
    <t>11.1-11.2</t>
  </si>
  <si>
    <t>ACTIVIDAD FÍSICA</t>
  </si>
  <si>
    <t>5.2-7.1</t>
  </si>
  <si>
    <t>8.1-8.2-11.2-11.3</t>
  </si>
  <si>
    <t>5.1-8.1</t>
  </si>
  <si>
    <t>TRABAJOS/
INVESTIGACIÓN</t>
  </si>
  <si>
    <t>4.1-12.1-12.2-12.3</t>
  </si>
  <si>
    <r>
      <t>4.1-</t>
    </r>
    <r>
      <rPr>
        <b/>
        <sz val="10"/>
        <color indexed="10"/>
        <rFont val="Arial"/>
        <family val="2"/>
      </rPr>
      <t xml:space="preserve">3,34
</t>
    </r>
    <r>
      <rPr>
        <sz val="10"/>
        <color indexed="8"/>
        <rFont val="Arial"/>
        <family val="2"/>
      </rPr>
      <t>12.1-12.2-</t>
    </r>
    <r>
      <rPr>
        <b/>
        <sz val="10"/>
        <color indexed="10"/>
        <rFont val="Arial"/>
        <family val="2"/>
      </rPr>
      <t>3,33</t>
    </r>
  </si>
  <si>
    <t>4.1-12.1-12.2</t>
  </si>
  <si>
    <r>
      <t>4.1-</t>
    </r>
    <r>
      <rPr>
        <b/>
        <sz val="10"/>
        <color indexed="8"/>
        <rFont val="Arial"/>
        <family val="2"/>
      </rPr>
      <t xml:space="preserve">3,34
</t>
    </r>
    <r>
      <rPr>
        <sz val="10"/>
        <color indexed="8"/>
        <rFont val="Arial"/>
        <family val="2"/>
      </rPr>
      <t>12.1-12.2-</t>
    </r>
    <r>
      <rPr>
        <b/>
        <sz val="10"/>
        <color indexed="8"/>
        <rFont val="Arial"/>
        <family val="2"/>
      </rPr>
      <t>3,33</t>
    </r>
  </si>
  <si>
    <t>3.4.1-3.12.1-3.12.2</t>
  </si>
  <si>
    <t>Actitud EF</t>
  </si>
  <si>
    <t>RESPETO JUEGOS</t>
  </si>
  <si>
    <t>3.1-3.2-5.1-12.2</t>
  </si>
  <si>
    <t>13.2</t>
  </si>
  <si>
    <t>13.1</t>
  </si>
  <si>
    <t>3.7.1.-3.9.1.-3.9.2.-3.10.1-3.10.2-3.13.1</t>
  </si>
  <si>
    <t>RESPETO COMPAÑEROS</t>
  </si>
  <si>
    <t>3.3-8.1-12.1-12.3</t>
  </si>
  <si>
    <t>7.1-9.1-9.2-13.1</t>
  </si>
  <si>
    <t>7.1-9.1-9.2</t>
  </si>
  <si>
    <t>RESPETO MEDIO</t>
  </si>
  <si>
    <r>
      <t>9.1-9.2-</t>
    </r>
    <r>
      <rPr>
        <b/>
        <sz val="10"/>
        <color indexed="10"/>
        <rFont val="Arial"/>
        <family val="2"/>
      </rPr>
      <t xml:space="preserve">3,19
</t>
    </r>
    <r>
      <rPr>
        <sz val="10"/>
        <color indexed="8"/>
        <rFont val="Arial"/>
        <family val="2"/>
      </rPr>
      <t xml:space="preserve">9.3- </t>
    </r>
    <r>
      <rPr>
        <b/>
        <sz val="10"/>
        <color indexed="10"/>
        <rFont val="Arial"/>
        <family val="2"/>
      </rPr>
      <t>3,18</t>
    </r>
  </si>
  <si>
    <t>9.1-9.2-9.3</t>
  </si>
  <si>
    <r>
      <t>9.1-9.2-</t>
    </r>
    <r>
      <rPr>
        <b/>
        <sz val="10"/>
        <color indexed="10"/>
        <rFont val="Arial"/>
        <family val="2"/>
      </rPr>
      <t xml:space="preserve">3,15 
</t>
    </r>
    <r>
      <rPr>
        <sz val="10"/>
        <color indexed="8"/>
        <rFont val="Arial"/>
        <family val="2"/>
      </rPr>
      <t xml:space="preserve">9.3- </t>
    </r>
    <r>
      <rPr>
        <b/>
        <sz val="10"/>
        <color indexed="10"/>
        <rFont val="Arial"/>
        <family val="2"/>
      </rPr>
      <t>3,10</t>
    </r>
  </si>
  <si>
    <t>ARTÍSTICA</t>
  </si>
  <si>
    <t>EDUCACIÓN AUDIOVISUAL</t>
  </si>
  <si>
    <t>1.1.1 /1.2.1 /1.3.1 /1.4.1</t>
  </si>
  <si>
    <t>2.1.1 / 2.2.1</t>
  </si>
  <si>
    <r>
      <t xml:space="preserve">3.1.1 / 3.2.1 - </t>
    </r>
    <r>
      <rPr>
        <b/>
        <sz val="10"/>
        <color indexed="10"/>
        <rFont val="Arial"/>
        <family val="2"/>
      </rPr>
      <t xml:space="preserve">1,67 
</t>
    </r>
    <r>
      <rPr>
        <sz val="10"/>
        <color indexed="8"/>
        <rFont val="Arial"/>
        <family val="2"/>
      </rPr>
      <t xml:space="preserve">3.3.1 - </t>
    </r>
    <r>
      <rPr>
        <b/>
        <sz val="10"/>
        <color indexed="10"/>
        <rFont val="Arial"/>
        <family val="2"/>
      </rPr>
      <t>1,66</t>
    </r>
  </si>
  <si>
    <t>3.1.1 / 3.2.1 / 3.3.1</t>
  </si>
  <si>
    <t>DIBUJO GEOMETRICO</t>
  </si>
  <si>
    <t>1.5.1 /1.7.1 /1.8.1 /1.9.1</t>
  </si>
  <si>
    <t>2.4.1 / 2.5.1 / 2.6.1 / 2.8.1 / 2.9.1</t>
  </si>
  <si>
    <t>3.10.1 / 3.11.1</t>
  </si>
  <si>
    <t>EXPRESIÓN ARTÍSTICA</t>
  </si>
  <si>
    <t>1.10.1</t>
  </si>
  <si>
    <t>2.10.1 / 2.11.1</t>
  </si>
  <si>
    <t xml:space="preserve"> 3.4.1 / 3.5.1 / 3.7.1 / 3.8.1 /3.9.1</t>
  </si>
  <si>
    <t>ACTITUD</t>
  </si>
  <si>
    <t>1.6.1</t>
  </si>
  <si>
    <t>2.3.1 / 2.7.1</t>
  </si>
  <si>
    <t>3.6.1</t>
  </si>
  <si>
    <t>LA ESCUCHA</t>
  </si>
  <si>
    <t>1.11.1 /1,12.1</t>
  </si>
  <si>
    <t>2.12.1 / 2.13.1</t>
  </si>
  <si>
    <t>3.12.1 / 3.13.1</t>
  </si>
  <si>
    <t>LA INTERPRETACIÓN MUSICAL</t>
  </si>
  <si>
    <t>1.14.1 /1.15.1 /1.16.1</t>
  </si>
  <si>
    <r>
      <t xml:space="preserve">2.15.1 / 2.16.1 – </t>
    </r>
    <r>
      <rPr>
        <b/>
        <sz val="10"/>
        <color indexed="10"/>
        <rFont val="Arial"/>
        <family val="2"/>
      </rPr>
      <t xml:space="preserve">6,67
</t>
    </r>
    <r>
      <rPr>
        <sz val="10"/>
        <color indexed="8"/>
        <rFont val="Arial"/>
        <family val="2"/>
      </rPr>
      <t>2.17.1 –</t>
    </r>
    <r>
      <rPr>
        <b/>
        <sz val="10"/>
        <color indexed="10"/>
        <rFont val="Arial"/>
        <family val="2"/>
      </rPr>
      <t xml:space="preserve"> 6,66</t>
    </r>
  </si>
  <si>
    <t>2.15.1 / 2.16.1 / 2.17.1</t>
  </si>
  <si>
    <r>
      <t xml:space="preserve">3.15.1 / 3.16.1 – </t>
    </r>
    <r>
      <rPr>
        <b/>
        <sz val="10"/>
        <color indexed="10"/>
        <rFont val="Arial"/>
        <family val="2"/>
      </rPr>
      <t xml:space="preserve">6,67
</t>
    </r>
    <r>
      <rPr>
        <sz val="10"/>
        <color indexed="8"/>
        <rFont val="Arial"/>
        <family val="2"/>
      </rPr>
      <t>3.17.1 –</t>
    </r>
    <r>
      <rPr>
        <b/>
        <sz val="10"/>
        <color indexed="25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6,66</t>
    </r>
  </si>
  <si>
    <t>3.15.1 / 3.16.1 / 3.17.1</t>
  </si>
  <si>
    <t>LA MÚSICA EL MOVIMIENTO Y LA DANZA</t>
  </si>
  <si>
    <t>1.17.1</t>
  </si>
  <si>
    <t>2.18.1</t>
  </si>
  <si>
    <t>3.18.1</t>
  </si>
  <si>
    <t>1.13.1</t>
  </si>
  <si>
    <t>2.14.1</t>
  </si>
  <si>
    <t>3.14.1</t>
  </si>
  <si>
    <t>CYPD</t>
  </si>
  <si>
    <t>Valoración Séneca</t>
  </si>
  <si>
    <t>CULTURA DIGITAL</t>
  </si>
  <si>
    <t>CONOCIMIENTO CD</t>
  </si>
  <si>
    <r>
      <t xml:space="preserve">1.1 / 2.4 / 3.4 / 5.1 / 5.2./ 6.1 - </t>
    </r>
    <r>
      <rPr>
        <b/>
        <sz val="10"/>
        <color indexed="10"/>
        <rFont val="Arial"/>
        <family val="2"/>
      </rPr>
      <t xml:space="preserve">2,86
</t>
    </r>
    <r>
      <rPr>
        <sz val="10"/>
        <color indexed="8"/>
        <rFont val="Arial"/>
        <family val="2"/>
      </rPr>
      <t xml:space="preserve">6.2- </t>
    </r>
    <r>
      <rPr>
        <b/>
        <sz val="10"/>
        <color indexed="10"/>
        <rFont val="Arial"/>
        <family val="2"/>
      </rPr>
      <t>2,84</t>
    </r>
  </si>
  <si>
    <t>1.1 / 2.4 / 3.4</t>
  </si>
  <si>
    <t>PELIGROS</t>
  </si>
  <si>
    <t>5.1 / 5.2 / 6.1 / 6.2</t>
  </si>
  <si>
    <t>PRÁCTICA DIGITAL</t>
  </si>
  <si>
    <r>
      <t xml:space="preserve">2.2 / 2.3 / 3.3 / 7.1 / 7.2 – </t>
    </r>
    <r>
      <rPr>
        <b/>
        <sz val="10"/>
        <color indexed="10"/>
        <rFont val="Arial"/>
        <family val="2"/>
      </rPr>
      <t xml:space="preserve">6.67
</t>
    </r>
    <r>
      <rPr>
        <sz val="10"/>
        <color indexed="8"/>
        <rFont val="Arial"/>
        <family val="2"/>
      </rPr>
      <t xml:space="preserve">7.3 – </t>
    </r>
    <r>
      <rPr>
        <b/>
        <sz val="10"/>
        <color indexed="10"/>
        <rFont val="Arial"/>
        <family val="2"/>
      </rPr>
      <t>6,65</t>
    </r>
  </si>
  <si>
    <t>2.2 / 2.3 / 3.3</t>
  </si>
  <si>
    <t>DISEÑOS</t>
  </si>
  <si>
    <t>7.1 / 7.2 /7.3</t>
  </si>
  <si>
    <t>EDUCACIÓN EN LÍNEA</t>
  </si>
  <si>
    <t>INTERNET</t>
  </si>
  <si>
    <r>
      <t xml:space="preserve">2.1 / 5.3 / 3.1 / 4.1 / 4.2 – </t>
    </r>
    <r>
      <rPr>
        <b/>
        <sz val="10"/>
        <color indexed="10"/>
        <rFont val="Arial"/>
        <family val="2"/>
      </rPr>
      <t xml:space="preserve">3,33
</t>
    </r>
    <r>
      <rPr>
        <sz val="10"/>
        <color indexed="8"/>
        <rFont val="Arial"/>
        <family val="2"/>
      </rPr>
      <t xml:space="preserve">4.3 – </t>
    </r>
    <r>
      <rPr>
        <b/>
        <sz val="10"/>
        <color indexed="10"/>
        <rFont val="Arial"/>
        <family val="2"/>
      </rPr>
      <t>3,35</t>
    </r>
  </si>
  <si>
    <t>2.1 / 5.3</t>
  </si>
  <si>
    <t>PRÁCTICA EN LÍNEA</t>
  </si>
  <si>
    <t>3.1 / 4.1 / 4.2 / 4.3</t>
  </si>
  <si>
    <t>ACTITUD CYPD</t>
  </si>
  <si>
    <t>1.2 / 3.2</t>
  </si>
  <si>
    <t>5º PRIMARIA</t>
  </si>
  <si>
    <t>CIUDADANÍA</t>
  </si>
  <si>
    <t>EL INDIVIDUO Y LAS RELACIONES INTERPERSONALES Y SOCIALES</t>
  </si>
  <si>
    <t>1.1-1.2-1.3-1.4-1.5-2.1-2.2-2.4</t>
  </si>
  <si>
    <t>LA VIDA EN COMUNIDAD</t>
  </si>
  <si>
    <t>6.3-8.1-8.3-8.4</t>
  </si>
  <si>
    <t>3.1-3.3-4.1-4.3-5.1-5.2-5.3-5.4-5.5-7.1-7.2-7.3-7.4</t>
  </si>
  <si>
    <r>
      <t xml:space="preserve">2.3-3.2-4.2-6.1-6.2-6.4- </t>
    </r>
    <r>
      <rPr>
        <b/>
        <sz val="10"/>
        <color indexed="10"/>
        <rFont val="Arial"/>
        <family val="2"/>
      </rPr>
      <t xml:space="preserve">3.57
</t>
    </r>
    <r>
      <rPr>
        <sz val="10"/>
        <color indexed="8"/>
        <rFont val="Arial"/>
        <family val="2"/>
      </rPr>
      <t>8.2-</t>
    </r>
    <r>
      <rPr>
        <b/>
        <sz val="10"/>
        <color indexed="10"/>
        <rFont val="Arial"/>
        <family val="2"/>
      </rPr>
      <t>3.58</t>
    </r>
  </si>
  <si>
    <t>2.3-3.2-4.2-6.1-6.2-6.4-8.2</t>
  </si>
  <si>
    <t>VSC</t>
  </si>
  <si>
    <t>La identidad y la dignidad de la persona</t>
  </si>
  <si>
    <t>1.1.1./1.1.2./1.1.3./1.3.1./1.3.2./</t>
  </si>
  <si>
    <t>1.1-1.2-1.3-3,1-3,2-3,3</t>
  </si>
  <si>
    <t>1.1-1.2-1.3-2.1-2.2-2.3-3.3-10.1</t>
  </si>
  <si>
    <t>La comprensión y el respeto en las relaciones interpersonales</t>
  </si>
  <si>
    <r>
      <t>1.2.1./1.2.3./1.4.1./1.4.2./1.4.3./1.5.1/1.5.2/1.6.1.-</t>
    </r>
    <r>
      <rPr>
        <b/>
        <sz val="10"/>
        <color indexed="10"/>
        <rFont val="Arial"/>
        <family val="2"/>
      </rPr>
      <t xml:space="preserve">3,33 
</t>
    </r>
    <r>
      <rPr>
        <sz val="10"/>
        <color indexed="8"/>
        <rFont val="Arial"/>
        <family val="2"/>
      </rPr>
      <t>1.6.2-</t>
    </r>
    <r>
      <rPr>
        <b/>
        <sz val="10"/>
        <color indexed="10"/>
        <rFont val="Arial"/>
        <family val="2"/>
      </rPr>
      <t>3,36</t>
    </r>
  </si>
  <si>
    <t>1.2.1./1.2.3./1.4.1./1.4.2./1.4.3./1.5.1/1.5.2/1.6.1./1.6.2/</t>
  </si>
  <si>
    <r>
      <t>1,4-2,1-2,2-4,1-4,2-5,1-5,2-5,3-6,1-6,2-</t>
    </r>
    <r>
      <rPr>
        <b/>
        <sz val="10"/>
        <color indexed="10"/>
        <rFont val="Arial"/>
        <family val="2"/>
      </rPr>
      <t>2,73</t>
    </r>
    <r>
      <rPr>
        <sz val="10"/>
        <color indexed="8"/>
        <rFont val="Arial"/>
        <family val="2"/>
      </rPr>
      <t xml:space="preserve"> 6,3-</t>
    </r>
    <r>
      <rPr>
        <b/>
        <sz val="10"/>
        <color indexed="10"/>
        <rFont val="Arial"/>
        <family val="2"/>
      </rPr>
      <t>2,72</t>
    </r>
  </si>
  <si>
    <t>1,4-2,1-2,2-4,1-4,2-5,1-5,2-5,3-6,1-6,2-6,3</t>
  </si>
  <si>
    <r>
      <t>3,1-3,2-4,1-4,2-4,3-5,1-5,2-5,3-</t>
    </r>
    <r>
      <rPr>
        <b/>
        <sz val="10"/>
        <color indexed="10"/>
        <rFont val="Arial"/>
        <family val="2"/>
      </rPr>
      <t>2,73</t>
    </r>
    <r>
      <rPr>
        <sz val="10"/>
        <color indexed="8"/>
        <rFont val="Arial"/>
        <family val="2"/>
      </rPr>
      <t xml:space="preserve"> 6,1-6,2-6,3- </t>
    </r>
    <r>
      <rPr>
        <b/>
        <sz val="10"/>
        <color indexed="10"/>
        <rFont val="Arial"/>
        <family val="2"/>
      </rPr>
      <t>2,72</t>
    </r>
  </si>
  <si>
    <t>3,1-3,2-4,1-4,2-4,3-5,1-5,2-5,3-6,1-6,2-6,3</t>
  </si>
  <si>
    <t>La convivencia y los valores</t>
  </si>
  <si>
    <t>1.2.2./1.7.1./1.7.2/1.8.1./1.8.2./1.9.1./1.9.2./1.10.1/1.10.2/1.12.1/</t>
  </si>
  <si>
    <t>7,1-7,2-7,3-8,1-9,1-9,2-10,1-11,1-12,1-12,2</t>
  </si>
  <si>
    <r>
      <t xml:space="preserve">7,1-7,2-8,1-8,2-9,1-9,2-10,2- </t>
    </r>
    <r>
      <rPr>
        <b/>
        <sz val="10"/>
        <color indexed="10"/>
        <rFont val="Arial"/>
        <family val="2"/>
      </rPr>
      <t>3,64</t>
    </r>
    <r>
      <rPr>
        <sz val="10"/>
        <color indexed="8"/>
        <rFont val="Arial"/>
        <family val="2"/>
      </rPr>
      <t xml:space="preserve"> 11,1-11,2-12,1-12,2-</t>
    </r>
    <r>
      <rPr>
        <b/>
        <sz val="10"/>
        <color indexed="10"/>
        <rFont val="Arial"/>
        <family val="2"/>
      </rPr>
      <t>3,63</t>
    </r>
  </si>
  <si>
    <t>7,1-7,2-8,1-8,2-9,1-9,2-10,2-11,1-11,2-12,1-12,2</t>
  </si>
  <si>
    <t>Hay 27 indicadores en la orden</t>
  </si>
  <si>
    <t>RELIGIÓN CATÓLICA</t>
  </si>
  <si>
    <t>EL SENTIDO RELIGIOSO</t>
  </si>
  <si>
    <t>1.1/1.2/2.1/3.1</t>
  </si>
  <si>
    <t>DIOS (INTERVIENE EN LA HISTORIA)</t>
  </si>
  <si>
    <t>1.2.</t>
  </si>
  <si>
    <t>JESUCRISTO</t>
  </si>
  <si>
    <t>5.1./6.1.</t>
  </si>
  <si>
    <t>LA IGLESIA</t>
  </si>
  <si>
    <t>7.1/8.1/9.1</t>
  </si>
  <si>
    <t>RELIGIÓN EVANGÉLICA</t>
  </si>
  <si>
    <t>INFANTIL 3 AÑOS</t>
  </si>
  <si>
    <t>INFANTIL 4 AÑOS</t>
  </si>
  <si>
    <t>INFANTIL 5 AÑOS</t>
  </si>
  <si>
    <t>C. DE SÍ MISMO Y AUTONOMÍA PERSONAL</t>
  </si>
  <si>
    <t>VIDA COTIDIANA</t>
  </si>
  <si>
    <t>Emociones</t>
  </si>
  <si>
    <t>2,3/4,2/4,4</t>
  </si>
  <si>
    <t>Participación o colaboración con los demás</t>
  </si>
  <si>
    <r>
      <t>7,2/8,1/8,2-</t>
    </r>
    <r>
      <rPr>
        <b/>
        <sz val="10"/>
        <color indexed="10"/>
        <rFont val="Arial"/>
        <family val="2"/>
      </rPr>
      <t>2,86</t>
    </r>
    <r>
      <rPr>
        <sz val="10"/>
        <color indexed="8"/>
        <rFont val="Arial"/>
        <family val="2"/>
      </rPr>
      <t xml:space="preserve"> 
9,1- </t>
    </r>
    <r>
      <rPr>
        <b/>
        <sz val="10"/>
        <color indexed="10"/>
        <rFont val="Arial"/>
        <family val="2"/>
      </rPr>
      <t>2,84</t>
    </r>
  </si>
  <si>
    <t>7,2/8,1/8,2/9,1</t>
  </si>
  <si>
    <t>IDENTIDAD PERSONAL</t>
  </si>
  <si>
    <t>Propio cuerpo</t>
  </si>
  <si>
    <t>1,1/1,2</t>
  </si>
  <si>
    <t>Demás</t>
  </si>
  <si>
    <t>1,3/1,4</t>
  </si>
  <si>
    <t>Imagen personal</t>
  </si>
  <si>
    <t>CUERPO Y MOVIMIENTO</t>
  </si>
  <si>
    <t>Control Cuerpo (Esquema Corporal)</t>
  </si>
  <si>
    <t>2,1/2,2</t>
  </si>
  <si>
    <t>Motricidad gruesa, marcha, carrera</t>
  </si>
  <si>
    <t>Control Expresivo cuerpo</t>
  </si>
  <si>
    <t>5,1/5,2</t>
  </si>
  <si>
    <t>AUTONOMÍA</t>
  </si>
  <si>
    <t>Cuidado personal</t>
  </si>
  <si>
    <t>6,1/7,1</t>
  </si>
  <si>
    <t>Motricidad fina</t>
  </si>
  <si>
    <t>10,1/10,2</t>
  </si>
  <si>
    <t>JUEGO</t>
  </si>
  <si>
    <t>4,1/4,3/11,1/11,2</t>
  </si>
  <si>
    <t>C. ENTORNO</t>
  </si>
  <si>
    <t>MEDIO FÍSICO:Medio físico: elementos, relaciones y medida. Elementos y relaciones.
La representación matemática</t>
  </si>
  <si>
    <t>Agrupamientos o conjuntos de colecciones</t>
  </si>
  <si>
    <t>/1,5/1,6/1,7</t>
  </si>
  <si>
    <t>1,4/1,5/1,6/1,7</t>
  </si>
  <si>
    <t>Magnitudes</t>
  </si>
  <si>
    <t>1,8/1,9</t>
  </si>
  <si>
    <t>Serie numérica</t>
  </si>
  <si>
    <t>MEDIO FÍSICO: Elementos, relaciones y medida. Objetos, acciones y relaciones</t>
  </si>
  <si>
    <r>
      <t xml:space="preserve">1,1/1,2- </t>
    </r>
    <r>
      <rPr>
        <b/>
        <sz val="10"/>
        <color indexed="10"/>
        <rFont val="Arial"/>
        <family val="2"/>
      </rPr>
      <t>8,33</t>
    </r>
    <r>
      <rPr>
        <sz val="10"/>
        <color indexed="8"/>
        <rFont val="Arial"/>
        <family val="2"/>
      </rPr>
      <t xml:space="preserve"> 
1,3- </t>
    </r>
    <r>
      <rPr>
        <b/>
        <sz val="10"/>
        <color indexed="10"/>
        <rFont val="Arial"/>
        <family val="2"/>
      </rPr>
      <t>8,34</t>
    </r>
  </si>
  <si>
    <t>1,1/1,2/1,3</t>
  </si>
  <si>
    <t>ACERCAMIENTO A LA NATURALEZA</t>
  </si>
  <si>
    <t>Cuidado del medio</t>
  </si>
  <si>
    <t>2,1/2,3/2,4/2,5</t>
  </si>
  <si>
    <t>Compoentes del medio</t>
  </si>
  <si>
    <t>VIDA EN SOCIEDAD Y CULTURA</t>
  </si>
  <si>
    <t>Grupos sociales</t>
  </si>
  <si>
    <t>3,1/3,2/3,3</t>
  </si>
  <si>
    <t>Manifestaciones culturales</t>
  </si>
  <si>
    <t>4,1/4,2</t>
  </si>
  <si>
    <t>Normas convivencia</t>
  </si>
  <si>
    <r>
      <t xml:space="preserve">5,1 - </t>
    </r>
    <r>
      <rPr>
        <b/>
        <sz val="10"/>
        <color indexed="10"/>
        <rFont val="Arial"/>
        <family val="2"/>
      </rPr>
      <t xml:space="preserve">3,57 </t>
    </r>
    <r>
      <rPr>
        <sz val="10"/>
        <color indexed="8"/>
        <rFont val="Arial"/>
        <family val="2"/>
      </rPr>
      <t xml:space="preserve">/5,2- </t>
    </r>
    <r>
      <rPr>
        <b/>
        <sz val="10"/>
        <color indexed="10"/>
        <rFont val="Arial"/>
        <family val="2"/>
      </rPr>
      <t>3,58</t>
    </r>
  </si>
  <si>
    <t>LENGUAJES: COMUNCIACIÓN Y REPRESENTACIÓN</t>
  </si>
  <si>
    <t>LENGUAJE CORPORAL</t>
  </si>
  <si>
    <r>
      <t xml:space="preserve">2.4-2.5- </t>
    </r>
    <r>
      <rPr>
        <b/>
        <sz val="10"/>
        <color indexed="10"/>
        <rFont val="Arial"/>
        <family val="2"/>
      </rPr>
      <t>6,67</t>
    </r>
    <r>
      <rPr>
        <sz val="10"/>
        <color indexed="8"/>
        <rFont val="Arial"/>
        <family val="2"/>
      </rPr>
      <t xml:space="preserve"> / 7.4-</t>
    </r>
    <r>
      <rPr>
        <b/>
        <sz val="10"/>
        <color indexed="10"/>
        <rFont val="Arial"/>
        <family val="2"/>
      </rPr>
      <t xml:space="preserve"> 6,66</t>
    </r>
  </si>
  <si>
    <t>2.4-2.5-7.4</t>
  </si>
  <si>
    <t>LENGUAJE VERBAL: Aproximación                        a la lengua escrita</t>
  </si>
  <si>
    <t>Escucha y comprende relatos</t>
  </si>
  <si>
    <t>Participa lectura y escritura</t>
  </si>
  <si>
    <t>Textos escritos</t>
  </si>
  <si>
    <t>5.1-5.2-5.3-5.4</t>
  </si>
  <si>
    <t>LENGUAJE VERBAL: Escuchar, hablar, conversar</t>
  </si>
  <si>
    <t>Expresión y claridad</t>
  </si>
  <si>
    <t>1.1-1.2-1.3</t>
  </si>
  <si>
    <t>Conversar demás</t>
  </si>
  <si>
    <t>Escuchar y comprender</t>
  </si>
  <si>
    <t>3.3</t>
  </si>
  <si>
    <t>Respeto otros puntos vista</t>
  </si>
  <si>
    <t>4.1-4.2-4.3</t>
  </si>
  <si>
    <t>LENGUAJE ARTÍSTICO</t>
  </si>
  <si>
    <t>Música</t>
  </si>
  <si>
    <t>7.1</t>
  </si>
  <si>
    <t>Plástica</t>
  </si>
  <si>
    <t>7.3-8.1-8.2</t>
  </si>
  <si>
    <t>LENGUAJE AUDIOVISUAL Y TECNOLOGÍAS DE LA INFORMACIÓN</t>
  </si>
  <si>
    <t>Técnicas audivisules</t>
  </si>
  <si>
    <t>7.2</t>
  </si>
  <si>
    <t>L. Extranjera</t>
  </si>
  <si>
    <t>9.1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</si>
</sst>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"/>
    <numFmt numFmtId="168" formatCode="0.0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2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109">
    <xf numFmtId="164" fontId="0" fillId="0" borderId="0" xfId="0" applyAlignment="1">
      <alignment/>
    </xf>
    <xf numFmtId="164" fontId="0" fillId="9" borderId="2" xfId="0" applyFont="1" applyFill="1" applyBorder="1" applyAlignment="1">
      <alignment horizontal="center"/>
    </xf>
    <xf numFmtId="164" fontId="0" fillId="10" borderId="2" xfId="0" applyFont="1" applyFill="1" applyBorder="1" applyAlignment="1">
      <alignment horizontal="center"/>
    </xf>
    <xf numFmtId="164" fontId="0" fillId="11" borderId="2" xfId="0" applyFont="1" applyFill="1" applyBorder="1" applyAlignment="1">
      <alignment horizontal="center"/>
    </xf>
    <xf numFmtId="164" fontId="0" fillId="9" borderId="2" xfId="0" applyFont="1" applyFill="1" applyBorder="1" applyAlignment="1">
      <alignment horizontal="center" vertical="center"/>
    </xf>
    <xf numFmtId="164" fontId="0" fillId="10" borderId="2" xfId="0" applyFont="1" applyFill="1" applyBorder="1" applyAlignment="1">
      <alignment horizontal="center" vertical="center"/>
    </xf>
    <xf numFmtId="164" fontId="0" fillId="11" borderId="2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 vertical="center"/>
    </xf>
    <xf numFmtId="164" fontId="14" fillId="12" borderId="2" xfId="0" applyFont="1" applyFill="1" applyBorder="1" applyAlignment="1">
      <alignment horizontal="center" vertical="center" wrapText="1"/>
    </xf>
    <xf numFmtId="164" fontId="14" fillId="13" borderId="2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vertical="top" wrapText="1"/>
    </xf>
    <xf numFmtId="164" fontId="14" fillId="10" borderId="2" xfId="0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5" fontId="14" fillId="14" borderId="2" xfId="0" applyNumberFormat="1" applyFont="1" applyFill="1" applyBorder="1" applyAlignment="1">
      <alignment horizontal="center" vertical="center" wrapText="1"/>
    </xf>
    <xf numFmtId="165" fontId="14" fillId="15" borderId="2" xfId="0" applyNumberFormat="1" applyFont="1" applyFill="1" applyBorder="1" applyAlignment="1">
      <alignment horizontal="center" vertical="center" wrapText="1"/>
    </xf>
    <xf numFmtId="165" fontId="14" fillId="16" borderId="2" xfId="0" applyNumberFormat="1" applyFont="1" applyFill="1" applyBorder="1" applyAlignment="1">
      <alignment horizontal="center" vertical="center" wrapText="1"/>
    </xf>
    <xf numFmtId="165" fontId="14" fillId="17" borderId="2" xfId="0" applyNumberFormat="1" applyFont="1" applyFill="1" applyBorder="1" applyAlignment="1">
      <alignment horizontal="center" vertical="center" wrapText="1"/>
    </xf>
    <xf numFmtId="164" fontId="14" fillId="18" borderId="2" xfId="0" applyFont="1" applyFill="1" applyBorder="1" applyAlignment="1">
      <alignment horizontal="center" vertical="center" wrapText="1"/>
    </xf>
    <xf numFmtId="164" fontId="14" fillId="19" borderId="2" xfId="0" applyFont="1" applyFill="1" applyBorder="1" applyAlignment="1">
      <alignment horizontal="center" vertical="center" wrapText="1"/>
    </xf>
    <xf numFmtId="164" fontId="14" fillId="20" borderId="2" xfId="0" applyFont="1" applyFill="1" applyBorder="1" applyAlignment="1">
      <alignment horizontal="center" vertical="center" wrapText="1"/>
    </xf>
    <xf numFmtId="164" fontId="14" fillId="21" borderId="2" xfId="0" applyFont="1" applyFill="1" applyBorder="1" applyAlignment="1">
      <alignment horizontal="center" vertical="center" wrapText="1"/>
    </xf>
    <xf numFmtId="164" fontId="0" fillId="22" borderId="2" xfId="0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23" borderId="2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14" fillId="10" borderId="2" xfId="0" applyFont="1" applyFill="1" applyBorder="1" applyAlignment="1">
      <alignment horizontal="left" vertical="center" wrapText="1"/>
    </xf>
    <xf numFmtId="164" fontId="14" fillId="18" borderId="2" xfId="0" applyFont="1" applyFill="1" applyBorder="1" applyAlignment="1">
      <alignment horizontal="left" vertical="center" wrapText="1"/>
    </xf>
    <xf numFmtId="164" fontId="14" fillId="19" borderId="2" xfId="0" applyFont="1" applyFill="1" applyBorder="1" applyAlignment="1">
      <alignment horizontal="left" vertical="center" wrapText="1"/>
    </xf>
    <xf numFmtId="164" fontId="14" fillId="20" borderId="2" xfId="0" applyFont="1" applyFill="1" applyBorder="1" applyAlignment="1">
      <alignment horizontal="left" vertical="center" wrapText="1"/>
    </xf>
    <xf numFmtId="164" fontId="14" fillId="21" borderId="2" xfId="0" applyFont="1" applyFill="1" applyBorder="1" applyAlignment="1">
      <alignment horizontal="left" vertical="center" wrapText="1"/>
    </xf>
    <xf numFmtId="167" fontId="14" fillId="16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164" fontId="0" fillId="22" borderId="2" xfId="0" applyFont="1" applyFill="1" applyBorder="1" applyAlignment="1">
      <alignment horizontal="left" vertical="center"/>
    </xf>
    <xf numFmtId="164" fontId="14" fillId="24" borderId="2" xfId="0" applyFont="1" applyFill="1" applyBorder="1" applyAlignment="1">
      <alignment horizontal="left" vertical="center" wrapText="1"/>
    </xf>
    <xf numFmtId="165" fontId="14" fillId="16" borderId="2" xfId="0" applyNumberFormat="1" applyFont="1" applyFill="1" applyBorder="1" applyAlignment="1">
      <alignment vertical="center" wrapText="1"/>
    </xf>
    <xf numFmtId="164" fontId="14" fillId="24" borderId="2" xfId="0" applyFont="1" applyFill="1" applyBorder="1" applyAlignment="1">
      <alignment horizontal="center" vertical="center" wrapText="1"/>
    </xf>
    <xf numFmtId="164" fontId="14" fillId="25" borderId="4" xfId="0" applyFont="1" applyFill="1" applyBorder="1" applyAlignment="1">
      <alignment horizontal="center" vertical="center" wrapText="1"/>
    </xf>
    <xf numFmtId="164" fontId="0" fillId="23" borderId="5" xfId="0" applyFont="1" applyFill="1" applyBorder="1" applyAlignment="1">
      <alignment horizontal="center" vertical="center"/>
    </xf>
    <xf numFmtId="165" fontId="14" fillId="17" borderId="6" xfId="0" applyNumberFormat="1" applyFont="1" applyFill="1" applyBorder="1" applyAlignment="1">
      <alignment horizontal="center" vertical="center" wrapText="1"/>
    </xf>
    <xf numFmtId="165" fontId="14" fillId="17" borderId="7" xfId="0" applyNumberFormat="1" applyFont="1" applyFill="1" applyBorder="1" applyAlignment="1">
      <alignment horizontal="center" vertical="center" wrapText="1"/>
    </xf>
    <xf numFmtId="165" fontId="16" fillId="17" borderId="2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4" fontId="0" fillId="23" borderId="2" xfId="0" applyFont="1" applyFill="1" applyBorder="1" applyAlignment="1">
      <alignment horizontal="left" vertical="center"/>
    </xf>
    <xf numFmtId="165" fontId="14" fillId="17" borderId="9" xfId="0" applyNumberFormat="1" applyFont="1" applyFill="1" applyBorder="1" applyAlignment="1">
      <alignment horizontal="center" vertical="center" wrapText="1"/>
    </xf>
    <xf numFmtId="165" fontId="14" fillId="16" borderId="6" xfId="0" applyNumberFormat="1" applyFont="1" applyFill="1" applyBorder="1" applyAlignment="1">
      <alignment horizontal="center" vertical="center" wrapText="1"/>
    </xf>
    <xf numFmtId="165" fontId="14" fillId="16" borderId="7" xfId="0" applyNumberFormat="1" applyFont="1" applyFill="1" applyBorder="1" applyAlignment="1">
      <alignment horizontal="center" vertical="center" wrapText="1"/>
    </xf>
    <xf numFmtId="165" fontId="16" fillId="16" borderId="2" xfId="0" applyNumberFormat="1" applyFont="1" applyFill="1" applyBorder="1" applyAlignment="1">
      <alignment horizontal="center" vertical="center" wrapText="1"/>
    </xf>
    <xf numFmtId="165" fontId="14" fillId="16" borderId="9" xfId="0" applyNumberFormat="1" applyFont="1" applyFill="1" applyBorder="1" applyAlignment="1">
      <alignment horizontal="center" vertical="center" wrapText="1"/>
    </xf>
    <xf numFmtId="164" fontId="18" fillId="21" borderId="2" xfId="0" applyFont="1" applyFill="1" applyBorder="1" applyAlignment="1">
      <alignment horizontal="center" vertical="center" wrapText="1"/>
    </xf>
    <xf numFmtId="164" fontId="0" fillId="10" borderId="8" xfId="0" applyFont="1" applyFill="1" applyBorder="1" applyAlignment="1">
      <alignment horizontal="center" vertical="center"/>
    </xf>
    <xf numFmtId="164" fontId="0" fillId="11" borderId="7" xfId="0" applyFont="1" applyFill="1" applyBorder="1" applyAlignment="1">
      <alignment horizontal="center" vertical="center"/>
    </xf>
    <xf numFmtId="164" fontId="14" fillId="10" borderId="7" xfId="0" applyFont="1" applyFill="1" applyBorder="1" applyAlignment="1">
      <alignment horizontal="left" vertical="center" wrapText="1"/>
    </xf>
    <xf numFmtId="164" fontId="14" fillId="18" borderId="7" xfId="0" applyFont="1" applyFill="1" applyBorder="1" applyAlignment="1">
      <alignment horizontal="left" vertical="center" wrapText="1"/>
    </xf>
    <xf numFmtId="164" fontId="14" fillId="19" borderId="7" xfId="0" applyFont="1" applyFill="1" applyBorder="1" applyAlignment="1">
      <alignment horizontal="left" vertical="center" wrapText="1"/>
    </xf>
    <xf numFmtId="164" fontId="14" fillId="11" borderId="7" xfId="0" applyFont="1" applyFill="1" applyBorder="1" applyAlignment="1">
      <alignment horizontal="left" vertical="center" wrapText="1"/>
    </xf>
    <xf numFmtId="164" fontId="14" fillId="20" borderId="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11" borderId="3" xfId="0" applyFont="1" applyFill="1" applyBorder="1" applyAlignment="1">
      <alignment horizontal="center"/>
    </xf>
    <xf numFmtId="165" fontId="14" fillId="0" borderId="7" xfId="0" applyNumberFormat="1" applyFont="1" applyBorder="1" applyAlignment="1">
      <alignment horizontal="center" vertical="center" wrapText="1"/>
    </xf>
    <xf numFmtId="165" fontId="14" fillId="17" borderId="8" xfId="0" applyNumberFormat="1" applyFont="1" applyFill="1" applyBorder="1" applyAlignment="1">
      <alignment horizontal="center" vertical="center" wrapText="1"/>
    </xf>
    <xf numFmtId="164" fontId="14" fillId="19" borderId="6" xfId="0" applyFont="1" applyFill="1" applyBorder="1" applyAlignment="1">
      <alignment horizontal="left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164" fontId="0" fillId="23" borderId="6" xfId="0" applyFont="1" applyFill="1" applyBorder="1" applyAlignment="1">
      <alignment vertical="center"/>
    </xf>
    <xf numFmtId="166" fontId="14" fillId="0" borderId="6" xfId="0" applyNumberFormat="1" applyFont="1" applyBorder="1" applyAlignment="1">
      <alignment horizontal="center" vertical="center" wrapText="1"/>
    </xf>
    <xf numFmtId="165" fontId="14" fillId="14" borderId="11" xfId="0" applyNumberFormat="1" applyFont="1" applyFill="1" applyBorder="1" applyAlignment="1">
      <alignment horizontal="center" vertical="center" wrapText="1"/>
    </xf>
    <xf numFmtId="165" fontId="14" fillId="14" borderId="6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5" fontId="14" fillId="16" borderId="11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14" fillId="17" borderId="0" xfId="0" applyNumberFormat="1" applyFont="1" applyFill="1" applyBorder="1" applyAlignment="1">
      <alignment horizontal="center" vertical="center" wrapText="1"/>
    </xf>
    <xf numFmtId="164" fontId="14" fillId="23" borderId="2" xfId="0" applyFont="1" applyFill="1" applyBorder="1" applyAlignment="1">
      <alignment horizontal="center" vertical="center"/>
    </xf>
    <xf numFmtId="164" fontId="14" fillId="22" borderId="2" xfId="0" applyFont="1" applyFill="1" applyBorder="1" applyAlignment="1">
      <alignment horizontal="center" vertical="center"/>
    </xf>
    <xf numFmtId="164" fontId="14" fillId="10" borderId="6" xfId="0" applyFont="1" applyFill="1" applyBorder="1" applyAlignment="1">
      <alignment horizontal="center" vertical="center" wrapText="1"/>
    </xf>
    <xf numFmtId="164" fontId="14" fillId="18" borderId="6" xfId="0" applyFont="1" applyFill="1" applyBorder="1" applyAlignment="1">
      <alignment horizontal="center" vertical="center" wrapText="1"/>
    </xf>
    <xf numFmtId="164" fontId="14" fillId="19" borderId="6" xfId="0" applyFont="1" applyFill="1" applyBorder="1" applyAlignment="1">
      <alignment horizontal="center" vertical="center" wrapText="1"/>
    </xf>
    <xf numFmtId="164" fontId="0" fillId="11" borderId="11" xfId="0" applyFont="1" applyFill="1" applyBorder="1" applyAlignment="1">
      <alignment horizontal="center" vertical="center"/>
    </xf>
    <xf numFmtId="164" fontId="0" fillId="11" borderId="8" xfId="0" applyFont="1" applyFill="1" applyBorder="1" applyAlignment="1">
      <alignment horizontal="center" vertical="center"/>
    </xf>
    <xf numFmtId="164" fontId="0" fillId="23" borderId="7" xfId="0" applyFont="1" applyFill="1" applyBorder="1" applyAlignment="1">
      <alignment horizontal="left" vertical="center"/>
    </xf>
    <xf numFmtId="164" fontId="0" fillId="26" borderId="2" xfId="0" applyFont="1" applyFill="1" applyBorder="1" applyAlignment="1">
      <alignment horizontal="center" vertical="center"/>
    </xf>
    <xf numFmtId="164" fontId="0" fillId="27" borderId="2" xfId="0" applyFont="1" applyFill="1" applyBorder="1" applyAlignment="1">
      <alignment horizontal="center" vertical="center"/>
    </xf>
    <xf numFmtId="164" fontId="0" fillId="17" borderId="2" xfId="0" applyFont="1" applyFill="1" applyBorder="1" applyAlignment="1">
      <alignment horizontal="center" vertical="center"/>
    </xf>
    <xf numFmtId="164" fontId="14" fillId="12" borderId="6" xfId="0" applyFont="1" applyFill="1" applyBorder="1" applyAlignment="1">
      <alignment horizontal="left" vertical="center" wrapText="1"/>
    </xf>
    <xf numFmtId="165" fontId="14" fillId="27" borderId="2" xfId="0" applyNumberFormat="1" applyFont="1" applyFill="1" applyBorder="1" applyAlignment="1">
      <alignment horizontal="center" vertical="center" wrapText="1"/>
    </xf>
    <xf numFmtId="165" fontId="16" fillId="14" borderId="2" xfId="0" applyNumberFormat="1" applyFont="1" applyFill="1" applyBorder="1" applyAlignment="1">
      <alignment horizontal="center" vertical="center" wrapText="1"/>
    </xf>
    <xf numFmtId="165" fontId="16" fillId="27" borderId="2" xfId="0" applyNumberFormat="1" applyFont="1" applyFill="1" applyBorder="1" applyAlignment="1">
      <alignment horizontal="center" vertical="center" wrapText="1"/>
    </xf>
    <xf numFmtId="164" fontId="14" fillId="18" borderId="6" xfId="0" applyFont="1" applyFill="1" applyBorder="1" applyAlignment="1">
      <alignment horizontal="left" vertical="center" wrapText="1"/>
    </xf>
    <xf numFmtId="165" fontId="14" fillId="27" borderId="6" xfId="0" applyNumberFormat="1" applyFont="1" applyFill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  <xf numFmtId="164" fontId="14" fillId="28" borderId="2" xfId="0" applyFont="1" applyFill="1" applyBorder="1" applyAlignment="1">
      <alignment horizontal="left" vertical="center" wrapText="1"/>
    </xf>
    <xf numFmtId="164" fontId="14" fillId="29" borderId="2" xfId="0" applyFont="1" applyFill="1" applyBorder="1" applyAlignment="1">
      <alignment horizontal="left" vertical="center" wrapText="1"/>
    </xf>
    <xf numFmtId="164" fontId="0" fillId="18" borderId="2" xfId="0" applyFont="1" applyFill="1" applyBorder="1" applyAlignment="1">
      <alignment horizontal="center" vertical="center"/>
    </xf>
    <xf numFmtId="164" fontId="0" fillId="16" borderId="2" xfId="0" applyFont="1" applyFill="1" applyBorder="1" applyAlignment="1">
      <alignment horizontal="center" vertical="center"/>
    </xf>
    <xf numFmtId="164" fontId="14" fillId="12" borderId="2" xfId="0" applyFont="1" applyFill="1" applyBorder="1" applyAlignment="1">
      <alignment horizontal="left" vertical="center" wrapText="1"/>
    </xf>
    <xf numFmtId="165" fontId="14" fillId="18" borderId="2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18" borderId="10" xfId="0" applyNumberFormat="1" applyFont="1" applyFill="1" applyBorder="1" applyAlignment="1">
      <alignment horizontal="center" vertical="center" wrapText="1"/>
    </xf>
    <xf numFmtId="164" fontId="0" fillId="27" borderId="6" xfId="0" applyFont="1" applyFill="1" applyBorder="1" applyAlignment="1">
      <alignment horizontal="center" vertical="center"/>
    </xf>
    <xf numFmtId="164" fontId="0" fillId="27" borderId="13" xfId="0" applyFont="1" applyFill="1" applyBorder="1" applyAlignment="1">
      <alignment horizontal="center" vertical="center"/>
    </xf>
    <xf numFmtId="164" fontId="0" fillId="17" borderId="7" xfId="0" applyFont="1" applyFill="1" applyBorder="1" applyAlignment="1">
      <alignment horizontal="center" vertical="center"/>
    </xf>
    <xf numFmtId="164" fontId="14" fillId="12" borderId="6" xfId="0" applyFont="1" applyFill="1" applyBorder="1" applyAlignment="1">
      <alignment horizontal="center" vertical="center" wrapText="1"/>
    </xf>
    <xf numFmtId="164" fontId="14" fillId="13" borderId="6" xfId="0" applyFont="1" applyFill="1" applyBorder="1" applyAlignment="1">
      <alignment horizontal="center" vertical="center" wrapText="1"/>
    </xf>
    <xf numFmtId="164" fontId="14" fillId="20" borderId="6" xfId="0" applyFont="1" applyFill="1" applyBorder="1" applyAlignment="1">
      <alignment horizontal="center" vertical="center" wrapText="1"/>
    </xf>
    <xf numFmtId="164" fontId="14" fillId="20" borderId="6" xfId="0" applyFont="1" applyFill="1" applyBorder="1" applyAlignment="1">
      <alignment horizontal="left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4BD97"/>
      <rgbColor rgb="00808080"/>
      <rgbColor rgb="008DB3E2"/>
      <rgbColor rgb="00FF3333"/>
      <rgbColor rgb="00FFFFCC"/>
      <rgbColor rgb="00EAF1DD"/>
      <rgbColor rgb="00660066"/>
      <rgbColor rgb="00D99594"/>
      <rgbColor rgb="000066CC"/>
      <rgbColor rgb="00C6D9F0"/>
      <rgbColor rgb="00000080"/>
      <rgbColor rgb="00FF00FF"/>
      <rgbColor rgb="00FBD4B4"/>
      <rgbColor rgb="0000FFFF"/>
      <rgbColor rgb="00800080"/>
      <rgbColor rgb="00800000"/>
      <rgbColor rgb="00008080"/>
      <rgbColor rgb="000000FF"/>
      <rgbColor rgb="00DDDDDD"/>
      <rgbColor rgb="00F2F2F2"/>
      <rgbColor rgb="00CCFFCC"/>
      <rgbColor rgb="00EFEAEA"/>
      <rgbColor rgb="00B8CCE4"/>
      <rgbColor rgb="00E5B8B7"/>
      <rgbColor rgb="00FFCCCC"/>
      <rgbColor rgb="00FABF8F"/>
      <rgbColor rgb="003366FF"/>
      <rgbColor rgb="00B6DDE8"/>
      <rgbColor rgb="00C2D69B"/>
      <rgbColor rgb="00FFC000"/>
      <rgbColor rgb="00D6E3BC"/>
      <rgbColor rgb="00E36C09"/>
      <rgbColor rgb="00548DD4"/>
      <rgbColor rgb="0076923C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3" width="11.421875" style="0" customWidth="1"/>
    <col min="4" max="5" width="0" style="0" hidden="1" customWidth="1"/>
    <col min="6" max="6" width="22.28125" style="0" customWidth="1"/>
    <col min="7" max="8" width="10.7109375" style="0" customWidth="1"/>
    <col min="9" max="9" width="0" style="0" hidden="1" customWidth="1"/>
    <col min="10" max="11" width="22.140625" style="0" customWidth="1"/>
    <col min="12" max="12" width="11.421875" style="0" customWidth="1"/>
    <col min="13" max="14" width="0" style="0" hidden="1" customWidth="1"/>
    <col min="15" max="15" width="11.421875" style="0" customWidth="1"/>
    <col min="16" max="16" width="0" style="0" hidden="1" customWidth="1"/>
    <col min="17" max="17" width="22.8515625" style="0" customWidth="1"/>
    <col min="18" max="18" width="11.421875" style="0" customWidth="1"/>
    <col min="19" max="19" width="0" style="0" hidden="1" customWidth="1"/>
    <col min="20" max="20" width="11.421875" style="0" customWidth="1"/>
    <col min="21" max="21" width="0" style="0" hidden="1" customWidth="1"/>
    <col min="22" max="23" width="23.00390625" style="0" customWidth="1"/>
    <col min="24" max="24" width="11.421875" style="0" customWidth="1"/>
    <col min="25" max="26" width="0" style="0" hidden="1" customWidth="1"/>
    <col min="27" max="27" width="11.421875" style="0" customWidth="1"/>
    <col min="28" max="28" width="0" style="0" hidden="1" customWidth="1"/>
    <col min="29" max="29" width="26.421875" style="0" customWidth="1"/>
    <col min="30" max="30" width="11.421875" style="0" customWidth="1"/>
    <col min="31" max="31" width="0" style="0" hidden="1" customWidth="1"/>
    <col min="32" max="32" width="11.421875" style="0" customWidth="1"/>
    <col min="33" max="33" width="0" style="0" hidden="1" customWidth="1"/>
    <col min="34" max="34" width="28.7109375" style="0" customWidth="1"/>
    <col min="35" max="36" width="11.421875" style="0" customWidth="1"/>
    <col min="37" max="16384" width="14.421875" style="0" customWidth="1"/>
  </cols>
  <sheetData>
    <row r="2" spans="1:3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5" t="s">
        <v>5</v>
      </c>
      <c r="L3" s="5"/>
      <c r="M3" s="5"/>
      <c r="N3" s="5"/>
      <c r="O3" s="5"/>
      <c r="P3" s="5"/>
      <c r="Q3" s="5"/>
      <c r="R3" s="5" t="s">
        <v>6</v>
      </c>
      <c r="S3" s="5"/>
      <c r="T3" s="5"/>
      <c r="U3" s="5"/>
      <c r="V3" s="5"/>
      <c r="W3" s="6" t="s">
        <v>7</v>
      </c>
      <c r="X3" s="6"/>
      <c r="Y3" s="6"/>
      <c r="Z3" s="6"/>
      <c r="AA3" s="6"/>
      <c r="AB3" s="6"/>
      <c r="AC3" s="6"/>
      <c r="AD3" s="7" t="s">
        <v>8</v>
      </c>
      <c r="AE3" s="7"/>
      <c r="AF3" s="7"/>
      <c r="AG3" s="7"/>
      <c r="AH3" s="7"/>
    </row>
    <row r="4" spans="1:36" ht="49.5" customHeight="1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10</v>
      </c>
      <c r="H4" s="9" t="s">
        <v>11</v>
      </c>
      <c r="I4" s="8" t="s">
        <v>12</v>
      </c>
      <c r="J4" s="8" t="s">
        <v>14</v>
      </c>
      <c r="K4" s="8" t="s">
        <v>9</v>
      </c>
      <c r="L4" s="8" t="s">
        <v>10</v>
      </c>
      <c r="M4" s="8" t="s">
        <v>15</v>
      </c>
      <c r="N4" s="8" t="s">
        <v>13</v>
      </c>
      <c r="O4" s="9" t="s">
        <v>11</v>
      </c>
      <c r="P4" s="8" t="s">
        <v>12</v>
      </c>
      <c r="Q4" s="8" t="s">
        <v>14</v>
      </c>
      <c r="R4" s="8" t="s">
        <v>10</v>
      </c>
      <c r="S4" s="8"/>
      <c r="T4" s="9" t="s">
        <v>11</v>
      </c>
      <c r="U4" s="8" t="s">
        <v>12</v>
      </c>
      <c r="V4" s="8" t="s">
        <v>14</v>
      </c>
      <c r="W4" s="8" t="s">
        <v>9</v>
      </c>
      <c r="X4" s="8" t="s">
        <v>10</v>
      </c>
      <c r="Y4" s="8"/>
      <c r="Z4" s="8" t="s">
        <v>13</v>
      </c>
      <c r="AA4" s="9" t="s">
        <v>11</v>
      </c>
      <c r="AB4" s="8" t="s">
        <v>12</v>
      </c>
      <c r="AC4" s="8" t="s">
        <v>14</v>
      </c>
      <c r="AD4" s="8" t="s">
        <v>10</v>
      </c>
      <c r="AE4" s="8"/>
      <c r="AF4" s="9" t="s">
        <v>11</v>
      </c>
      <c r="AG4" s="8" t="s">
        <v>12</v>
      </c>
      <c r="AH4" s="8" t="s">
        <v>14</v>
      </c>
      <c r="AI4" s="10"/>
      <c r="AJ4" s="10"/>
    </row>
    <row r="5" spans="1:34" ht="49.5" customHeight="1">
      <c r="A5" s="11"/>
      <c r="B5" s="12"/>
      <c r="C5" s="13"/>
      <c r="D5" s="14" t="e">
        <f>B5/C5</f>
        <v>#DIV/0!</v>
      </c>
      <c r="E5" s="14">
        <v>22</v>
      </c>
      <c r="F5" s="12"/>
      <c r="G5" s="12"/>
      <c r="H5" s="13"/>
      <c r="I5" s="14" t="e">
        <f>G5/H5</f>
        <v>#DIV/0!</v>
      </c>
      <c r="J5" s="12"/>
      <c r="K5" s="11"/>
      <c r="L5" s="12"/>
      <c r="M5" s="15"/>
      <c r="N5" s="15">
        <v>24</v>
      </c>
      <c r="O5" s="13"/>
      <c r="P5" s="16" t="e">
        <f>L5/O5</f>
        <v>#DIV/0!</v>
      </c>
      <c r="Q5" s="12"/>
      <c r="R5" s="12"/>
      <c r="S5" s="15"/>
      <c r="T5" s="13"/>
      <c r="U5" s="16" t="e">
        <f>R5/T5</f>
        <v>#DIV/0!</v>
      </c>
      <c r="V5" s="12"/>
      <c r="W5" s="11"/>
      <c r="X5" s="12"/>
      <c r="Y5" s="15"/>
      <c r="Z5" s="15">
        <v>36</v>
      </c>
      <c r="AA5" s="13"/>
      <c r="AB5" s="17" t="e">
        <f>X5/AA5</f>
        <v>#DIV/0!</v>
      </c>
      <c r="AC5" s="12"/>
      <c r="AD5" s="12"/>
      <c r="AE5" s="15"/>
      <c r="AF5" s="13"/>
      <c r="AG5" s="17" t="e">
        <f>AD5/AF5</f>
        <v>#DIV/0!</v>
      </c>
      <c r="AH5" s="12"/>
    </row>
    <row r="6" spans="1:34" ht="49.5" customHeight="1">
      <c r="A6" s="18"/>
      <c r="B6" s="12"/>
      <c r="C6" s="13"/>
      <c r="D6" s="14" t="e">
        <f>B6/C6</f>
        <v>#DIV/0!</v>
      </c>
      <c r="E6" s="14">
        <v>28</v>
      </c>
      <c r="F6" s="12"/>
      <c r="G6" s="12"/>
      <c r="H6" s="13"/>
      <c r="I6" s="14" t="e">
        <f>G6/H6</f>
        <v>#DIV/0!</v>
      </c>
      <c r="J6" s="12"/>
      <c r="K6" s="18"/>
      <c r="L6" s="12"/>
      <c r="M6" s="15"/>
      <c r="N6" s="15">
        <v>24</v>
      </c>
      <c r="O6" s="13"/>
      <c r="P6" s="16" t="e">
        <f>L6/O6</f>
        <v>#DIV/0!</v>
      </c>
      <c r="Q6" s="12"/>
      <c r="R6" s="12"/>
      <c r="S6" s="15"/>
      <c r="T6" s="13"/>
      <c r="U6" s="16" t="e">
        <f>R6/T6</f>
        <v>#DIV/0!</v>
      </c>
      <c r="V6" s="12"/>
      <c r="W6" s="18"/>
      <c r="X6" s="12"/>
      <c r="Y6" s="15"/>
      <c r="Z6" s="15">
        <v>18</v>
      </c>
      <c r="AA6" s="13"/>
      <c r="AB6" s="17" t="e">
        <f>X6/AA6</f>
        <v>#DIV/0!</v>
      </c>
      <c r="AC6" s="12"/>
      <c r="AD6" s="12"/>
      <c r="AE6" s="15"/>
      <c r="AF6" s="13"/>
      <c r="AG6" s="17" t="e">
        <f>AD6/AF6</f>
        <v>#DIV/0!</v>
      </c>
      <c r="AH6" s="12"/>
    </row>
    <row r="7" spans="1:34" ht="49.5" customHeight="1">
      <c r="A7" s="19"/>
      <c r="B7" s="12"/>
      <c r="C7" s="13"/>
      <c r="D7" s="14" t="e">
        <f>B7/C7</f>
        <v>#DIV/0!</v>
      </c>
      <c r="E7" s="14">
        <v>28</v>
      </c>
      <c r="F7" s="12"/>
      <c r="G7" s="12"/>
      <c r="H7" s="13"/>
      <c r="I7" s="14" t="e">
        <f>G7/H7</f>
        <v>#DIV/0!</v>
      </c>
      <c r="J7" s="12"/>
      <c r="K7" s="19"/>
      <c r="L7" s="12"/>
      <c r="M7" s="15"/>
      <c r="N7" s="15">
        <v>30</v>
      </c>
      <c r="O7" s="13"/>
      <c r="P7" s="16" t="e">
        <f>L7/O7</f>
        <v>#DIV/0!</v>
      </c>
      <c r="Q7" s="12"/>
      <c r="R7" s="12"/>
      <c r="S7" s="15"/>
      <c r="T7" s="13"/>
      <c r="U7" s="16" t="e">
        <f>R7/T7</f>
        <v>#DIV/0!</v>
      </c>
      <c r="V7" s="12"/>
      <c r="W7" s="19"/>
      <c r="X7" s="12"/>
      <c r="Y7" s="15"/>
      <c r="Z7" s="15">
        <v>24</v>
      </c>
      <c r="AA7" s="13"/>
      <c r="AB7" s="17" t="e">
        <f>X7/AA7</f>
        <v>#DIV/0!</v>
      </c>
      <c r="AC7" s="12"/>
      <c r="AD7" s="12"/>
      <c r="AE7" s="15"/>
      <c r="AF7" s="13"/>
      <c r="AG7" s="17" t="e">
        <f>AD7/AF7</f>
        <v>#DIV/0!</v>
      </c>
      <c r="AH7" s="12"/>
    </row>
    <row r="8" spans="1:34" ht="49.5" customHeight="1">
      <c r="A8" s="20"/>
      <c r="B8" s="12"/>
      <c r="C8" s="13"/>
      <c r="D8" s="14" t="e">
        <f>B8/C8</f>
        <v>#DIV/0!</v>
      </c>
      <c r="E8" s="14">
        <v>5</v>
      </c>
      <c r="F8" s="12"/>
      <c r="G8" s="12"/>
      <c r="H8" s="13"/>
      <c r="I8" s="14" t="e">
        <f>G8/H8</f>
        <v>#DIV/0!</v>
      </c>
      <c r="J8" s="12"/>
      <c r="K8" s="20"/>
      <c r="L8" s="12"/>
      <c r="M8" s="15">
        <v>8.4</v>
      </c>
      <c r="N8" s="15">
        <v>10</v>
      </c>
      <c r="O8" s="13"/>
      <c r="P8" s="16" t="e">
        <f>L8/O8</f>
        <v>#DIV/0!</v>
      </c>
      <c r="Q8" s="12"/>
      <c r="R8" s="12"/>
      <c r="S8" s="15">
        <v>8.4</v>
      </c>
      <c r="T8" s="13"/>
      <c r="U8" s="16" t="e">
        <f>R8/T8</f>
        <v>#DIV/0!</v>
      </c>
      <c r="V8" s="12"/>
      <c r="W8" s="20"/>
      <c r="X8" s="12"/>
      <c r="Y8" s="15">
        <v>8.4</v>
      </c>
      <c r="Z8" s="15">
        <v>10</v>
      </c>
      <c r="AA8" s="13"/>
      <c r="AB8" s="17" t="e">
        <f>X8/AA8</f>
        <v>#DIV/0!</v>
      </c>
      <c r="AC8" s="12"/>
      <c r="AD8" s="12"/>
      <c r="AE8" s="15">
        <v>8.4</v>
      </c>
      <c r="AF8" s="13"/>
      <c r="AG8" s="17" t="e">
        <f>AD8/AF8</f>
        <v>#DIV/0!</v>
      </c>
      <c r="AH8" s="12"/>
    </row>
    <row r="9" spans="1:34" ht="49.5" customHeight="1">
      <c r="A9" s="21"/>
      <c r="B9" s="12"/>
      <c r="C9" s="13"/>
      <c r="D9" s="14" t="e">
        <f>B9/C9</f>
        <v>#DIV/0!</v>
      </c>
      <c r="E9" s="14"/>
      <c r="F9" s="12"/>
      <c r="G9" s="12"/>
      <c r="H9" s="13"/>
      <c r="I9" s="14" t="e">
        <f>G9/H9</f>
        <v>#DIV/0!</v>
      </c>
      <c r="J9" s="12"/>
      <c r="K9" s="21"/>
      <c r="L9" s="12"/>
      <c r="M9" s="15">
        <v>8.3</v>
      </c>
      <c r="N9" s="15"/>
      <c r="O9" s="13"/>
      <c r="P9" s="16" t="e">
        <f>L9/O9</f>
        <v>#DIV/0!</v>
      </c>
      <c r="Q9" s="12"/>
      <c r="R9" s="12"/>
      <c r="S9" s="15">
        <v>8.3</v>
      </c>
      <c r="T9" s="13"/>
      <c r="U9" s="16" t="e">
        <f>R9/T9</f>
        <v>#DIV/0!</v>
      </c>
      <c r="V9" s="12"/>
      <c r="W9" s="21"/>
      <c r="X9" s="12"/>
      <c r="Y9" s="15">
        <v>8.3</v>
      </c>
      <c r="Z9" s="15"/>
      <c r="AA9" s="13"/>
      <c r="AB9" s="17" t="e">
        <f>X9/AA9</f>
        <v>#DIV/0!</v>
      </c>
      <c r="AC9" s="12"/>
      <c r="AD9" s="12"/>
      <c r="AE9" s="15">
        <v>8.3</v>
      </c>
      <c r="AF9" s="13"/>
      <c r="AG9" s="17" t="e">
        <f>AD9/AF9</f>
        <v>#DIV/0!</v>
      </c>
      <c r="AH9" s="12"/>
    </row>
    <row r="10" spans="1:34" ht="49.5" customHeight="1">
      <c r="A10" s="22"/>
      <c r="B10" s="12"/>
      <c r="C10" s="13"/>
      <c r="D10" s="14" t="e">
        <f>B10/C10</f>
        <v>#DIV/0!</v>
      </c>
      <c r="E10" s="14"/>
      <c r="F10" s="12"/>
      <c r="G10" s="12"/>
      <c r="H10" s="13"/>
      <c r="I10" s="14" t="e">
        <f>G10/H10</f>
        <v>#DIV/0!</v>
      </c>
      <c r="J10" s="12"/>
      <c r="K10" s="22"/>
      <c r="L10" s="12"/>
      <c r="M10" s="15">
        <v>8.3</v>
      </c>
      <c r="N10" s="15"/>
      <c r="O10" s="13"/>
      <c r="P10" s="16" t="e">
        <f>L10/O10</f>
        <v>#DIV/0!</v>
      </c>
      <c r="Q10" s="12"/>
      <c r="R10" s="12"/>
      <c r="S10" s="15">
        <v>8.3</v>
      </c>
      <c r="T10" s="13"/>
      <c r="U10" s="16" t="e">
        <f>R10/T10</f>
        <v>#DIV/0!</v>
      </c>
      <c r="V10" s="12"/>
      <c r="W10" s="22"/>
      <c r="X10" s="12"/>
      <c r="Y10" s="15">
        <v>8.3</v>
      </c>
      <c r="Z10" s="15"/>
      <c r="AA10" s="23"/>
      <c r="AB10" s="17" t="e">
        <f>X10/AA10</f>
        <v>#DIV/0!</v>
      </c>
      <c r="AC10" s="12"/>
      <c r="AD10" s="12"/>
      <c r="AE10" s="15">
        <v>8.3</v>
      </c>
      <c r="AF10" s="23"/>
      <c r="AG10" s="17" t="e">
        <f>AD10/AF10</f>
        <v>#DIV/0!</v>
      </c>
      <c r="AH10" s="12"/>
    </row>
    <row r="11" spans="1:34" ht="49.5" customHeight="1">
      <c r="A11" s="24"/>
      <c r="B11" s="12"/>
      <c r="C11" s="13"/>
      <c r="D11" s="14" t="e">
        <f>B11/C11</f>
        <v>#DIV/0!</v>
      </c>
      <c r="E11" s="14">
        <v>17</v>
      </c>
      <c r="F11" s="12"/>
      <c r="G11" s="12"/>
      <c r="H11" s="13"/>
      <c r="I11" s="14" t="e">
        <f>G11/H11</f>
        <v>#DIV/0!</v>
      </c>
      <c r="J11" s="12"/>
      <c r="K11" s="24"/>
      <c r="L11" s="12"/>
      <c r="M11" s="15"/>
      <c r="N11" s="15">
        <v>12</v>
      </c>
      <c r="O11" s="13"/>
      <c r="P11" s="16" t="e">
        <f>L11/O11</f>
        <v>#DIV/0!</v>
      </c>
      <c r="Q11" s="12"/>
      <c r="R11" s="12"/>
      <c r="S11" s="15"/>
      <c r="T11" s="13"/>
      <c r="U11" s="16" t="e">
        <f>R11/T11</f>
        <v>#DIV/0!</v>
      </c>
      <c r="V11" s="12"/>
      <c r="W11" s="24"/>
      <c r="X11" s="12"/>
      <c r="Y11" s="15"/>
      <c r="Z11" s="15">
        <v>12</v>
      </c>
      <c r="AA11" s="23"/>
      <c r="AB11" s="17" t="e">
        <f>X11/AA11</f>
        <v>#DIV/0!</v>
      </c>
      <c r="AC11" s="12"/>
      <c r="AD11" s="12"/>
      <c r="AE11" s="15"/>
      <c r="AF11" s="23"/>
      <c r="AG11" s="17" t="e">
        <f>AD11/AF11</f>
        <v>#DIV/0!</v>
      </c>
      <c r="AH11" s="12"/>
    </row>
    <row r="12" spans="1:34" ht="49.5" customHeight="1" hidden="1">
      <c r="A12" s="25" t="s">
        <v>16</v>
      </c>
      <c r="B12" s="26">
        <f>SUM(B5:B11)</f>
        <v>0</v>
      </c>
      <c r="C12" s="27">
        <f>SUM(C5:C11)</f>
        <v>0</v>
      </c>
      <c r="D12" s="27"/>
      <c r="E12" s="27">
        <f>SUM(E5:E8,E11)</f>
        <v>100</v>
      </c>
      <c r="F12" s="27"/>
      <c r="G12" s="27">
        <f>SUM(G5:G11)</f>
        <v>0</v>
      </c>
      <c r="H12" s="27">
        <f>SUM(H5:H11)</f>
        <v>0</v>
      </c>
      <c r="I12" s="27"/>
      <c r="J12" s="27"/>
      <c r="K12" s="27"/>
      <c r="L12" s="27">
        <f>SUM(L5:L11)</f>
        <v>0</v>
      </c>
      <c r="M12" s="27">
        <f>SUM(M5:M11)</f>
        <v>25</v>
      </c>
      <c r="N12" s="27"/>
      <c r="O12" s="27">
        <f>SUM(O5:O11)</f>
        <v>0</v>
      </c>
      <c r="P12" s="27"/>
      <c r="Q12" s="27"/>
      <c r="R12" s="27">
        <f>SUM(R5:R11)</f>
        <v>0</v>
      </c>
      <c r="S12" s="27"/>
      <c r="T12" s="27">
        <f>SUM(T5:T11)</f>
        <v>0</v>
      </c>
      <c r="U12" s="27"/>
      <c r="V12" s="27"/>
      <c r="W12" s="27"/>
      <c r="X12" s="27">
        <f>SUM(X5:X11)</f>
        <v>0</v>
      </c>
      <c r="Y12" s="27"/>
      <c r="Z12" s="27">
        <f>SUM(Z5:Z11)</f>
        <v>100</v>
      </c>
      <c r="AA12" s="27">
        <f>SUM(AA5:AA11)</f>
        <v>0</v>
      </c>
      <c r="AB12" s="27"/>
      <c r="AC12" s="27"/>
      <c r="AD12" s="27">
        <f>SUM(AD5:AD11)</f>
        <v>0</v>
      </c>
      <c r="AE12" s="26"/>
      <c r="AF12" s="26">
        <f>SUM(AF5:AF11)</f>
        <v>0</v>
      </c>
      <c r="AG12" s="26"/>
      <c r="AH12" s="26"/>
    </row>
    <row r="13" ht="49.5" customHeight="1"/>
    <row r="14" ht="49.5" customHeight="1"/>
    <row r="15" ht="49.5" customHeight="1"/>
    <row r="16" ht="49.5" customHeight="1"/>
    <row r="17" ht="59.2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2:J2"/>
    <mergeCell ref="K2:V2"/>
    <mergeCell ref="W2:AH2"/>
    <mergeCell ref="A3:F3"/>
    <mergeCell ref="G3:J3"/>
    <mergeCell ref="K3:Q3"/>
    <mergeCell ref="R3:V3"/>
    <mergeCell ref="W3:AC3"/>
    <mergeCell ref="AD3:AH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F4" sqref="F4"/>
    </sheetView>
  </sheetViews>
  <sheetFormatPr defaultColWidth="13.7109375" defaultRowHeight="15" customHeight="1"/>
  <cols>
    <col min="1" max="2" width="22.57421875" style="0" customWidth="1"/>
    <col min="3" max="3" width="9.140625" style="0" customWidth="1"/>
    <col min="4" max="4" width="14.28125" style="0" customWidth="1"/>
    <col min="5" max="5" width="17.140625" style="0" customWidth="1"/>
    <col min="6" max="6" width="28.57421875" style="0" customWidth="1"/>
    <col min="7" max="7" width="22.7109375" style="0" customWidth="1"/>
    <col min="8" max="9" width="11.421875" style="0" customWidth="1"/>
    <col min="10" max="16384" width="14.421875" style="0" customWidth="1"/>
  </cols>
  <sheetData>
    <row r="2" spans="1:7" ht="12.75">
      <c r="A2" s="3" t="s">
        <v>2</v>
      </c>
      <c r="B2" s="3"/>
      <c r="C2" s="3"/>
      <c r="D2" s="3"/>
      <c r="E2" s="3"/>
      <c r="F2" s="3"/>
      <c r="G2" s="3"/>
    </row>
    <row r="3" spans="1:7" ht="22.5" customHeight="1">
      <c r="A3" s="53" t="s">
        <v>8</v>
      </c>
      <c r="B3" s="53"/>
      <c r="C3" s="53"/>
      <c r="D3" s="53"/>
      <c r="E3" s="53"/>
      <c r="F3" s="53"/>
      <c r="G3" s="53"/>
    </row>
    <row r="4" spans="1:9" ht="30" customHeight="1">
      <c r="A4" s="8" t="s">
        <v>280</v>
      </c>
      <c r="B4" s="8"/>
      <c r="C4" s="8" t="s">
        <v>10</v>
      </c>
      <c r="D4" s="9" t="s">
        <v>11</v>
      </c>
      <c r="E4" s="17" t="s">
        <v>12</v>
      </c>
      <c r="F4" s="17" t="s">
        <v>281</v>
      </c>
      <c r="G4" s="8" t="s">
        <v>14</v>
      </c>
      <c r="H4" s="10"/>
      <c r="I4" s="10"/>
    </row>
    <row r="5" spans="1:7" ht="30" customHeight="1">
      <c r="A5" s="78" t="s">
        <v>282</v>
      </c>
      <c r="B5" s="54" t="s">
        <v>283</v>
      </c>
      <c r="C5" s="64">
        <v>20</v>
      </c>
      <c r="D5" s="13">
        <v>3</v>
      </c>
      <c r="E5" s="17">
        <f>C5/SUM(D5:D6)</f>
        <v>2.857142857142857</v>
      </c>
      <c r="F5" s="17" t="s">
        <v>284</v>
      </c>
      <c r="G5" s="12" t="s">
        <v>285</v>
      </c>
    </row>
    <row r="6" spans="1:7" ht="30" customHeight="1">
      <c r="A6" s="78"/>
      <c r="B6" s="54" t="s">
        <v>286</v>
      </c>
      <c r="C6" s="64"/>
      <c r="D6" s="13">
        <v>4</v>
      </c>
      <c r="E6" s="17"/>
      <c r="F6" s="17"/>
      <c r="G6" s="12" t="s">
        <v>287</v>
      </c>
    </row>
    <row r="7" spans="1:7" ht="30" customHeight="1">
      <c r="A7" s="79" t="s">
        <v>288</v>
      </c>
      <c r="B7" s="55" t="s">
        <v>288</v>
      </c>
      <c r="C7" s="64">
        <v>40</v>
      </c>
      <c r="D7" s="13">
        <v>3</v>
      </c>
      <c r="E7" s="17">
        <f>C7/SUM(D7:D8)</f>
        <v>6.666666666666667</v>
      </c>
      <c r="F7" s="17" t="s">
        <v>289</v>
      </c>
      <c r="G7" s="12" t="s">
        <v>290</v>
      </c>
    </row>
    <row r="8" spans="1:7" ht="30" customHeight="1">
      <c r="A8" s="79"/>
      <c r="B8" s="55" t="s">
        <v>291</v>
      </c>
      <c r="C8" s="64"/>
      <c r="D8" s="13">
        <v>3</v>
      </c>
      <c r="E8" s="17"/>
      <c r="F8" s="17"/>
      <c r="G8" s="12" t="s">
        <v>292</v>
      </c>
    </row>
    <row r="9" spans="1:7" ht="30" customHeight="1">
      <c r="A9" s="80" t="s">
        <v>293</v>
      </c>
      <c r="B9" s="56" t="s">
        <v>294</v>
      </c>
      <c r="C9" s="64">
        <v>20</v>
      </c>
      <c r="D9" s="13">
        <v>2</v>
      </c>
      <c r="E9" s="17">
        <f>C9/SUM(D9:D10)</f>
        <v>3.3333333333333335</v>
      </c>
      <c r="F9" s="17" t="s">
        <v>295</v>
      </c>
      <c r="G9" s="12" t="s">
        <v>296</v>
      </c>
    </row>
    <row r="10" spans="1:7" ht="30" customHeight="1">
      <c r="A10" s="80"/>
      <c r="B10" s="56" t="s">
        <v>297</v>
      </c>
      <c r="C10" s="64"/>
      <c r="D10" s="13">
        <v>4</v>
      </c>
      <c r="E10" s="17"/>
      <c r="F10" s="17"/>
      <c r="G10" s="12" t="s">
        <v>298</v>
      </c>
    </row>
    <row r="11" spans="1:7" ht="30" customHeight="1">
      <c r="A11" s="45" t="s">
        <v>299</v>
      </c>
      <c r="B11" s="45"/>
      <c r="C11" s="12">
        <v>20</v>
      </c>
      <c r="D11" s="13">
        <v>2</v>
      </c>
      <c r="E11" s="17">
        <f>C11/D11</f>
        <v>10</v>
      </c>
      <c r="F11" s="17"/>
      <c r="G11" s="12" t="s">
        <v>300</v>
      </c>
    </row>
    <row r="12" spans="1:7" ht="30" customHeight="1">
      <c r="A12" s="25" t="s">
        <v>16</v>
      </c>
      <c r="B12" s="25"/>
      <c r="C12" s="27">
        <f>SUM(C5:C11)</f>
        <v>100</v>
      </c>
      <c r="D12" s="27">
        <f>SUM(D5:D11)</f>
        <v>21</v>
      </c>
      <c r="E12" s="26"/>
      <c r="F12" s="26"/>
      <c r="G12" s="26"/>
    </row>
    <row r="13" ht="49.5" customHeight="1"/>
    <row r="14" ht="49.5" customHeight="1"/>
    <row r="15" ht="49.5" customHeight="1"/>
    <row r="16" ht="49.5" customHeight="1"/>
    <row r="17" ht="59.2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6">
    <mergeCell ref="A2:G2"/>
    <mergeCell ref="A3:G3"/>
    <mergeCell ref="A4:B4"/>
    <mergeCell ref="A5:A6"/>
    <mergeCell ref="C5:C6"/>
    <mergeCell ref="E5:E6"/>
    <mergeCell ref="F5:F6"/>
    <mergeCell ref="A7:A8"/>
    <mergeCell ref="C7:C8"/>
    <mergeCell ref="E7:E8"/>
    <mergeCell ref="F7:F8"/>
    <mergeCell ref="A9:A10"/>
    <mergeCell ref="C9:C10"/>
    <mergeCell ref="E9:E10"/>
    <mergeCell ref="F9:F10"/>
    <mergeCell ref="A11:B1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13.7109375" defaultRowHeight="15" customHeight="1"/>
  <cols>
    <col min="1" max="1" width="38.140625" style="0" customWidth="1"/>
    <col min="2" max="4" width="18.57421875" style="0" customWidth="1"/>
    <col min="5" max="5" width="27.421875" style="0" customWidth="1"/>
    <col min="6" max="6" width="21.57421875" style="0" customWidth="1"/>
    <col min="7" max="8" width="11.421875" style="0" customWidth="1"/>
    <col min="9" max="16384" width="14.421875" style="0" customWidth="1"/>
  </cols>
  <sheetData>
    <row r="2" spans="1:6" ht="12.75">
      <c r="A2" s="81" t="s">
        <v>2</v>
      </c>
      <c r="B2" s="81"/>
      <c r="C2" s="81"/>
      <c r="D2" s="81"/>
      <c r="E2" s="81"/>
      <c r="F2" s="81"/>
    </row>
    <row r="3" spans="1:6" ht="22.5" customHeight="1">
      <c r="A3" s="82" t="s">
        <v>301</v>
      </c>
      <c r="B3" s="82"/>
      <c r="C3" s="82"/>
      <c r="D3" s="82"/>
      <c r="E3" s="82"/>
      <c r="F3" s="82"/>
    </row>
    <row r="4" spans="1:8" ht="49.5" customHeight="1">
      <c r="A4" s="8" t="s">
        <v>302</v>
      </c>
      <c r="B4" s="8" t="s">
        <v>10</v>
      </c>
      <c r="C4" s="9" t="s">
        <v>11</v>
      </c>
      <c r="D4" s="17" t="s">
        <v>12</v>
      </c>
      <c r="E4" s="17" t="s">
        <v>13</v>
      </c>
      <c r="F4" s="8" t="s">
        <v>14</v>
      </c>
      <c r="G4" s="10"/>
      <c r="H4" s="10"/>
    </row>
    <row r="5" spans="1:6" ht="49.5" customHeight="1">
      <c r="A5" s="54" t="s">
        <v>303</v>
      </c>
      <c r="B5" s="12">
        <v>25</v>
      </c>
      <c r="C5" s="13">
        <v>8</v>
      </c>
      <c r="D5" s="17">
        <f>B5/C5</f>
        <v>3.125</v>
      </c>
      <c r="E5" s="17"/>
      <c r="F5" s="12" t="s">
        <v>304</v>
      </c>
    </row>
    <row r="6" spans="1:6" ht="49.5" customHeight="1">
      <c r="A6" s="55" t="s">
        <v>305</v>
      </c>
      <c r="B6" s="12">
        <v>25</v>
      </c>
      <c r="C6" s="13">
        <v>4</v>
      </c>
      <c r="D6" s="17">
        <f>B6/C6</f>
        <v>6.25</v>
      </c>
      <c r="E6" s="17"/>
      <c r="F6" s="12" t="s">
        <v>306</v>
      </c>
    </row>
    <row r="7" spans="1:6" ht="49.5" customHeight="1">
      <c r="A7" s="56" t="s">
        <v>139</v>
      </c>
      <c r="B7" s="12">
        <v>25</v>
      </c>
      <c r="C7" s="13">
        <v>13</v>
      </c>
      <c r="D7" s="17">
        <f>B7/C7</f>
        <v>1.9230769230769231</v>
      </c>
      <c r="E7" s="17"/>
      <c r="F7" s="12" t="s">
        <v>307</v>
      </c>
    </row>
    <row r="8" spans="1:6" ht="49.5" customHeight="1">
      <c r="A8" s="83" t="s">
        <v>52</v>
      </c>
      <c r="B8" s="12">
        <v>25</v>
      </c>
      <c r="C8" s="13">
        <v>7</v>
      </c>
      <c r="D8" s="17">
        <f>B8/C8</f>
        <v>3.5714285714285716</v>
      </c>
      <c r="E8" s="17" t="s">
        <v>308</v>
      </c>
      <c r="F8" s="12" t="s">
        <v>309</v>
      </c>
    </row>
    <row r="9" spans="1:6" ht="49.5" customHeight="1">
      <c r="A9" s="25" t="s">
        <v>16</v>
      </c>
      <c r="B9" s="27">
        <f>SUM(B5:B8)</f>
        <v>100</v>
      </c>
      <c r="C9" s="27">
        <f>SUM(C5:C8)</f>
        <v>32</v>
      </c>
      <c r="D9" s="27"/>
      <c r="E9" s="27"/>
      <c r="F9" s="27"/>
    </row>
    <row r="10" ht="49.5" customHeight="1">
      <c r="C10" s="59"/>
    </row>
    <row r="11" ht="49.5" customHeight="1"/>
    <row r="12" ht="49.5" customHeight="1"/>
    <row r="13" ht="49.5" customHeight="1"/>
    <row r="14" ht="59.2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">
    <mergeCell ref="A2:F2"/>
    <mergeCell ref="A3:F3"/>
  </mergeCells>
  <printOptions/>
  <pageMargins left="0.2361111111111111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9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4" width="11.421875" style="0" customWidth="1"/>
    <col min="5" max="5" width="26.8515625" style="0" customWidth="1"/>
    <col min="6" max="6" width="22.28125" style="0" customWidth="1"/>
    <col min="7" max="8" width="10.7109375" style="0" customWidth="1"/>
    <col min="9" max="9" width="0" style="0" hidden="1" customWidth="1"/>
    <col min="10" max="11" width="22.140625" style="0" customWidth="1"/>
    <col min="12" max="14" width="11.421875" style="0" customWidth="1"/>
    <col min="15" max="15" width="38.7109375" style="0" customWidth="1"/>
    <col min="16" max="16" width="22.8515625" style="0" customWidth="1"/>
    <col min="17" max="18" width="11.421875" style="0" customWidth="1"/>
    <col min="19" max="20" width="0" style="0" hidden="1" customWidth="1"/>
    <col min="21" max="22" width="23.00390625" style="0" customWidth="1"/>
    <col min="23" max="25" width="11.421875" style="0" customWidth="1"/>
    <col min="26" max="26" width="33.28125" style="0" customWidth="1"/>
    <col min="27" max="27" width="26.421875" style="0" customWidth="1"/>
    <col min="28" max="29" width="11.421875" style="0" customWidth="1"/>
    <col min="30" max="31" width="0" style="0" hidden="1" customWidth="1"/>
    <col min="32" max="32" width="28.7109375" style="0" customWidth="1"/>
    <col min="33" max="34" width="11.421875" style="0" customWidth="1"/>
    <col min="35" max="16384" width="14.421875" style="0" customWidth="1"/>
  </cols>
  <sheetData>
    <row r="2" spans="1:3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2</v>
      </c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5" t="s">
        <v>5</v>
      </c>
      <c r="L3" s="5"/>
      <c r="M3" s="5"/>
      <c r="N3" s="5"/>
      <c r="O3" s="5"/>
      <c r="P3" s="5"/>
      <c r="Q3" s="5" t="s">
        <v>6</v>
      </c>
      <c r="R3" s="5"/>
      <c r="S3" s="5"/>
      <c r="T3" s="5"/>
      <c r="U3" s="5"/>
      <c r="V3" s="6" t="s">
        <v>7</v>
      </c>
      <c r="W3" s="6"/>
      <c r="X3" s="6"/>
      <c r="Y3" s="6"/>
      <c r="Z3" s="6"/>
      <c r="AA3" s="6"/>
      <c r="AB3" s="7" t="s">
        <v>8</v>
      </c>
      <c r="AC3" s="7"/>
      <c r="AD3" s="7"/>
      <c r="AE3" s="7"/>
      <c r="AF3" s="7"/>
    </row>
    <row r="4" spans="1:34" ht="49.5" customHeight="1">
      <c r="A4" s="8" t="s">
        <v>310</v>
      </c>
      <c r="B4" s="8" t="s">
        <v>10</v>
      </c>
      <c r="C4" s="9" t="s">
        <v>11</v>
      </c>
      <c r="D4" s="14" t="s">
        <v>12</v>
      </c>
      <c r="E4" s="14" t="s">
        <v>13</v>
      </c>
      <c r="F4" s="8" t="s">
        <v>14</v>
      </c>
      <c r="G4" s="8" t="s">
        <v>10</v>
      </c>
      <c r="H4" s="9" t="s">
        <v>11</v>
      </c>
      <c r="I4" s="8" t="s">
        <v>12</v>
      </c>
      <c r="J4" s="8" t="s">
        <v>14</v>
      </c>
      <c r="K4" s="8" t="s">
        <v>310</v>
      </c>
      <c r="L4" s="8" t="s">
        <v>10</v>
      </c>
      <c r="M4" s="8" t="s">
        <v>11</v>
      </c>
      <c r="N4" s="16" t="s">
        <v>12</v>
      </c>
      <c r="O4" s="16" t="s">
        <v>13</v>
      </c>
      <c r="P4" s="8" t="s">
        <v>14</v>
      </c>
      <c r="Q4" s="8" t="s">
        <v>10</v>
      </c>
      <c r="R4" s="8" t="s">
        <v>11</v>
      </c>
      <c r="S4" s="16" t="s">
        <v>12</v>
      </c>
      <c r="T4" s="16" t="s">
        <v>13</v>
      </c>
      <c r="U4" s="8" t="s">
        <v>14</v>
      </c>
      <c r="V4" s="8" t="s">
        <v>310</v>
      </c>
      <c r="W4" s="8" t="s">
        <v>10</v>
      </c>
      <c r="X4" s="8" t="s">
        <v>11</v>
      </c>
      <c r="Y4" s="17" t="s">
        <v>12</v>
      </c>
      <c r="Z4" s="17" t="s">
        <v>13</v>
      </c>
      <c r="AA4" s="8" t="s">
        <v>14</v>
      </c>
      <c r="AB4" s="8" t="s">
        <v>10</v>
      </c>
      <c r="AC4" s="8" t="s">
        <v>11</v>
      </c>
      <c r="AD4" s="17" t="s">
        <v>12</v>
      </c>
      <c r="AE4" s="17" t="s">
        <v>13</v>
      </c>
      <c r="AF4" s="8" t="s">
        <v>14</v>
      </c>
      <c r="AG4" s="10"/>
      <c r="AH4" s="10"/>
    </row>
    <row r="5" spans="1:32" ht="49.5" customHeight="1">
      <c r="A5" s="28" t="s">
        <v>311</v>
      </c>
      <c r="B5" s="12">
        <v>30</v>
      </c>
      <c r="C5" s="13">
        <v>5</v>
      </c>
      <c r="D5" s="14">
        <f>B5/C5</f>
        <v>6</v>
      </c>
      <c r="E5" s="14"/>
      <c r="F5" s="12" t="s">
        <v>312</v>
      </c>
      <c r="G5" s="12">
        <v>30</v>
      </c>
      <c r="H5" s="13">
        <v>5</v>
      </c>
      <c r="I5" s="14">
        <f>G5/H5</f>
        <v>6</v>
      </c>
      <c r="J5" s="12" t="s">
        <v>312</v>
      </c>
      <c r="K5" s="28" t="s">
        <v>311</v>
      </c>
      <c r="L5" s="12">
        <v>35</v>
      </c>
      <c r="M5" s="13">
        <v>6</v>
      </c>
      <c r="N5" s="16">
        <v>5.83</v>
      </c>
      <c r="O5" s="16"/>
      <c r="P5" s="12" t="s">
        <v>313</v>
      </c>
      <c r="Q5" s="12">
        <v>35</v>
      </c>
      <c r="R5" s="13">
        <v>6</v>
      </c>
      <c r="S5" s="16">
        <v>5.83</v>
      </c>
      <c r="T5" s="16"/>
      <c r="U5" s="12" t="s">
        <v>313</v>
      </c>
      <c r="V5" s="28" t="s">
        <v>311</v>
      </c>
      <c r="W5" s="12">
        <v>30</v>
      </c>
      <c r="X5" s="13">
        <v>8</v>
      </c>
      <c r="Y5" s="17">
        <f>W5/X5</f>
        <v>3.75</v>
      </c>
      <c r="Z5" s="17"/>
      <c r="AA5" s="12" t="s">
        <v>314</v>
      </c>
      <c r="AB5" s="12">
        <v>30</v>
      </c>
      <c r="AC5" s="13">
        <v>8</v>
      </c>
      <c r="AD5" s="17">
        <f>AB5/AC5</f>
        <v>3.75</v>
      </c>
      <c r="AE5" s="17"/>
      <c r="AF5" s="12" t="s">
        <v>314</v>
      </c>
    </row>
    <row r="6" spans="1:32" ht="49.5" customHeight="1">
      <c r="A6" s="29" t="s">
        <v>315</v>
      </c>
      <c r="B6" s="12">
        <v>30</v>
      </c>
      <c r="C6" s="13">
        <v>9</v>
      </c>
      <c r="D6" s="14">
        <f>B6/C6</f>
        <v>3.3333333333333335</v>
      </c>
      <c r="E6" s="14" t="s">
        <v>316</v>
      </c>
      <c r="F6" s="12" t="s">
        <v>317</v>
      </c>
      <c r="G6" s="12">
        <v>30</v>
      </c>
      <c r="H6" s="13">
        <v>9</v>
      </c>
      <c r="I6" s="14">
        <f>G6/H6</f>
        <v>3.3333333333333335</v>
      </c>
      <c r="J6" s="12" t="s">
        <v>317</v>
      </c>
      <c r="K6" s="29" t="s">
        <v>315</v>
      </c>
      <c r="L6" s="12">
        <v>30</v>
      </c>
      <c r="M6" s="13">
        <v>11</v>
      </c>
      <c r="N6" s="16">
        <v>2.73</v>
      </c>
      <c r="O6" s="16" t="s">
        <v>318</v>
      </c>
      <c r="P6" s="12" t="s">
        <v>319</v>
      </c>
      <c r="Q6" s="12">
        <v>30</v>
      </c>
      <c r="R6" s="13">
        <v>11</v>
      </c>
      <c r="S6" s="16">
        <v>2.73</v>
      </c>
      <c r="T6" s="16" t="s">
        <v>318</v>
      </c>
      <c r="U6" s="12" t="s">
        <v>319</v>
      </c>
      <c r="V6" s="29" t="s">
        <v>315</v>
      </c>
      <c r="W6" s="12">
        <v>30</v>
      </c>
      <c r="X6" s="13">
        <v>11</v>
      </c>
      <c r="Y6" s="17">
        <f>W6/X6</f>
        <v>2.727272727272727</v>
      </c>
      <c r="Z6" s="17" t="s">
        <v>320</v>
      </c>
      <c r="AA6" s="12" t="s">
        <v>321</v>
      </c>
      <c r="AB6" s="12">
        <v>30</v>
      </c>
      <c r="AC6" s="13">
        <v>11</v>
      </c>
      <c r="AD6" s="17">
        <f>AB6/AC6</f>
        <v>2.727272727272727</v>
      </c>
      <c r="AE6" s="17" t="s">
        <v>320</v>
      </c>
      <c r="AF6" s="12" t="s">
        <v>321</v>
      </c>
    </row>
    <row r="7" spans="1:32" ht="49.5" customHeight="1">
      <c r="A7" s="30" t="s">
        <v>322</v>
      </c>
      <c r="B7" s="12">
        <v>40</v>
      </c>
      <c r="C7" s="13">
        <v>10</v>
      </c>
      <c r="D7" s="14">
        <f>B7/C7</f>
        <v>4</v>
      </c>
      <c r="E7" s="14"/>
      <c r="F7" s="12" t="s">
        <v>323</v>
      </c>
      <c r="G7" s="12">
        <v>40</v>
      </c>
      <c r="H7" s="13">
        <v>10</v>
      </c>
      <c r="I7" s="14">
        <f>G7/H7</f>
        <v>4</v>
      </c>
      <c r="J7" s="12" t="s">
        <v>323</v>
      </c>
      <c r="K7" s="30" t="s">
        <v>322</v>
      </c>
      <c r="L7" s="12">
        <v>35</v>
      </c>
      <c r="M7" s="13">
        <v>10</v>
      </c>
      <c r="N7" s="16">
        <v>3.5</v>
      </c>
      <c r="O7" s="16"/>
      <c r="P7" s="12" t="s">
        <v>324</v>
      </c>
      <c r="Q7" s="12">
        <v>35</v>
      </c>
      <c r="R7" s="13">
        <v>10</v>
      </c>
      <c r="S7" s="16">
        <v>3.5</v>
      </c>
      <c r="T7" s="16"/>
      <c r="U7" s="12" t="s">
        <v>324</v>
      </c>
      <c r="V7" s="30" t="s">
        <v>322</v>
      </c>
      <c r="W7" s="12">
        <v>40</v>
      </c>
      <c r="X7" s="13">
        <v>11</v>
      </c>
      <c r="Y7" s="17">
        <f>W7/X7</f>
        <v>3.6363636363636362</v>
      </c>
      <c r="Z7" s="17" t="s">
        <v>325</v>
      </c>
      <c r="AA7" s="12" t="s">
        <v>326</v>
      </c>
      <c r="AB7" s="12">
        <v>40</v>
      </c>
      <c r="AC7" s="13">
        <v>11</v>
      </c>
      <c r="AD7" s="17">
        <f>AB7/AC7</f>
        <v>3.6363636363636362</v>
      </c>
      <c r="AE7" s="17" t="s">
        <v>325</v>
      </c>
      <c r="AF7" s="12" t="s">
        <v>326</v>
      </c>
    </row>
    <row r="8" spans="1:32" ht="49.5" customHeight="1">
      <c r="A8" s="25" t="s">
        <v>16</v>
      </c>
      <c r="B8" s="26">
        <f>SUM(B5:B7)</f>
        <v>100</v>
      </c>
      <c r="C8" s="27">
        <f>SUM(C5:C7)</f>
        <v>24</v>
      </c>
      <c r="D8" s="27"/>
      <c r="E8" s="27"/>
      <c r="F8" s="27"/>
      <c r="G8" s="27">
        <f>SUM(G5:G7)</f>
        <v>100</v>
      </c>
      <c r="H8" s="27">
        <f>SUM(H5:H7)</f>
        <v>24</v>
      </c>
      <c r="I8" s="27"/>
      <c r="J8" s="27"/>
      <c r="K8" s="27"/>
      <c r="L8" s="27">
        <f>SUM(L5:L7)</f>
        <v>100</v>
      </c>
      <c r="M8" s="27">
        <f>SUM(M5:M7)</f>
        <v>27</v>
      </c>
      <c r="N8" s="27"/>
      <c r="O8" s="27"/>
      <c r="P8" s="27"/>
      <c r="Q8" s="27">
        <f>SUM(Q5:Q7)</f>
        <v>100</v>
      </c>
      <c r="R8" s="27">
        <f>SUM(R5:R7)</f>
        <v>27</v>
      </c>
      <c r="S8" s="27"/>
      <c r="T8" s="27"/>
      <c r="U8" s="27"/>
      <c r="V8" s="27"/>
      <c r="W8" s="27">
        <f>SUM(W5:W7)</f>
        <v>100</v>
      </c>
      <c r="X8" s="27">
        <f>SUM(X5:X7)</f>
        <v>30</v>
      </c>
      <c r="Y8" s="27"/>
      <c r="Z8" s="27"/>
      <c r="AA8" s="27"/>
      <c r="AB8" s="27" t="e">
        <f>#N/A</f>
        <v>#VALUE!</v>
      </c>
      <c r="AC8" s="26" t="e">
        <f>#N/A</f>
        <v>#VALUE!</v>
      </c>
      <c r="AD8" s="26"/>
      <c r="AE8" s="26"/>
      <c r="AF8" s="26"/>
    </row>
    <row r="9" spans="13:24" ht="49.5" customHeight="1">
      <c r="M9" s="59" t="s">
        <v>327</v>
      </c>
      <c r="X9" s="59"/>
    </row>
    <row r="10" ht="59.2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2:J2"/>
    <mergeCell ref="K2:U2"/>
    <mergeCell ref="V2:AF2"/>
    <mergeCell ref="A3:F3"/>
    <mergeCell ref="G3:J3"/>
    <mergeCell ref="K3:P3"/>
    <mergeCell ref="Q3:U3"/>
    <mergeCell ref="V3:AA3"/>
    <mergeCell ref="AB3:A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3" width="11.421875" style="0" customWidth="1"/>
    <col min="4" max="5" width="0" style="0" hidden="1" customWidth="1"/>
    <col min="6" max="6" width="27.28125" style="0" customWidth="1"/>
    <col min="7" max="8" width="10.7109375" style="0" customWidth="1"/>
    <col min="9" max="9" width="0" style="0" hidden="1" customWidth="1"/>
    <col min="10" max="10" width="29.28125" style="0" customWidth="1"/>
    <col min="11" max="11" width="22.140625" style="0" customWidth="1"/>
    <col min="12" max="12" width="11.421875" style="0" customWidth="1"/>
    <col min="13" max="14" width="0" style="0" hidden="1" customWidth="1"/>
    <col min="15" max="15" width="11.421875" style="0" customWidth="1"/>
    <col min="16" max="16" width="0" style="0" hidden="1" customWidth="1"/>
    <col min="17" max="17" width="27.28125" style="0" customWidth="1"/>
    <col min="18" max="18" width="11.421875" style="0" customWidth="1"/>
    <col min="19" max="19" width="0" style="0" hidden="1" customWidth="1"/>
    <col min="20" max="20" width="11.421875" style="0" customWidth="1"/>
    <col min="21" max="21" width="0" style="0" hidden="1" customWidth="1"/>
    <col min="22" max="22" width="26.57421875" style="0" customWidth="1"/>
    <col min="23" max="23" width="23.00390625" style="0" customWidth="1"/>
    <col min="24" max="24" width="11.421875" style="0" customWidth="1"/>
    <col min="25" max="26" width="0" style="0" hidden="1" customWidth="1"/>
    <col min="27" max="27" width="11.421875" style="0" customWidth="1"/>
    <col min="28" max="28" width="0" style="0" hidden="1" customWidth="1"/>
    <col min="29" max="29" width="30.00390625" style="0" customWidth="1"/>
    <col min="30" max="30" width="11.421875" style="0" customWidth="1"/>
    <col min="31" max="31" width="0" style="0" hidden="1" customWidth="1"/>
    <col min="32" max="32" width="11.421875" style="0" customWidth="1"/>
    <col min="33" max="33" width="0" style="0" hidden="1" customWidth="1"/>
    <col min="34" max="34" width="34.7109375" style="0" customWidth="1"/>
    <col min="35" max="36" width="11.421875" style="0" customWidth="1"/>
    <col min="37" max="16384" width="14.421875" style="0" customWidth="1"/>
  </cols>
  <sheetData>
    <row r="2" spans="1:3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5" t="s">
        <v>5</v>
      </c>
      <c r="L3" s="5"/>
      <c r="M3" s="5"/>
      <c r="N3" s="5"/>
      <c r="O3" s="5"/>
      <c r="P3" s="5"/>
      <c r="Q3" s="5"/>
      <c r="R3" s="5" t="s">
        <v>6</v>
      </c>
      <c r="S3" s="5"/>
      <c r="T3" s="5"/>
      <c r="U3" s="5"/>
      <c r="V3" s="5"/>
      <c r="W3" s="6" t="s">
        <v>7</v>
      </c>
      <c r="X3" s="6"/>
      <c r="Y3" s="6"/>
      <c r="Z3" s="6"/>
      <c r="AA3" s="6"/>
      <c r="AB3" s="6"/>
      <c r="AC3" s="6"/>
      <c r="AD3" s="7" t="s">
        <v>8</v>
      </c>
      <c r="AE3" s="7"/>
      <c r="AF3" s="7"/>
      <c r="AG3" s="7"/>
      <c r="AH3" s="7"/>
    </row>
    <row r="4" spans="1:36" ht="49.5" customHeight="1">
      <c r="A4" s="8" t="s">
        <v>328</v>
      </c>
      <c r="B4" s="8" t="s">
        <v>10</v>
      </c>
      <c r="C4" s="9" t="s">
        <v>11</v>
      </c>
      <c r="D4" s="8" t="s">
        <v>12</v>
      </c>
      <c r="E4" s="8" t="s">
        <v>13</v>
      </c>
      <c r="F4" s="8" t="s">
        <v>14</v>
      </c>
      <c r="G4" s="8" t="s">
        <v>10</v>
      </c>
      <c r="H4" s="9" t="s">
        <v>11</v>
      </c>
      <c r="I4" s="8" t="s">
        <v>12</v>
      </c>
      <c r="J4" s="8" t="s">
        <v>14</v>
      </c>
      <c r="K4" s="8" t="s">
        <v>328</v>
      </c>
      <c r="L4" s="8" t="s">
        <v>10</v>
      </c>
      <c r="M4" s="8" t="s">
        <v>15</v>
      </c>
      <c r="N4" s="8" t="s">
        <v>13</v>
      </c>
      <c r="O4" s="9" t="s">
        <v>11</v>
      </c>
      <c r="P4" s="8" t="s">
        <v>12</v>
      </c>
      <c r="Q4" s="8" t="s">
        <v>14</v>
      </c>
      <c r="R4" s="8" t="s">
        <v>10</v>
      </c>
      <c r="S4" s="8"/>
      <c r="T4" s="9" t="s">
        <v>11</v>
      </c>
      <c r="U4" s="8" t="s">
        <v>12</v>
      </c>
      <c r="V4" s="8" t="s">
        <v>14</v>
      </c>
      <c r="W4" s="8" t="s">
        <v>328</v>
      </c>
      <c r="X4" s="8" t="s">
        <v>10</v>
      </c>
      <c r="Y4" s="8"/>
      <c r="Z4" s="8" t="s">
        <v>13</v>
      </c>
      <c r="AA4" s="9" t="s">
        <v>11</v>
      </c>
      <c r="AB4" s="8" t="s">
        <v>12</v>
      </c>
      <c r="AC4" s="8" t="s">
        <v>14</v>
      </c>
      <c r="AD4" s="8" t="s">
        <v>10</v>
      </c>
      <c r="AE4" s="8"/>
      <c r="AF4" s="9" t="s">
        <v>11</v>
      </c>
      <c r="AG4" s="8" t="s">
        <v>12</v>
      </c>
      <c r="AH4" s="8" t="s">
        <v>14</v>
      </c>
      <c r="AI4" s="10"/>
      <c r="AJ4" s="10"/>
    </row>
    <row r="5" spans="1:34" ht="49.5" customHeight="1">
      <c r="A5" s="11" t="s">
        <v>329</v>
      </c>
      <c r="B5" s="12">
        <v>25</v>
      </c>
      <c r="C5" s="13">
        <v>4</v>
      </c>
      <c r="D5" s="14">
        <f>B5/C5</f>
        <v>6.25</v>
      </c>
      <c r="E5" s="14"/>
      <c r="F5" s="12" t="s">
        <v>330</v>
      </c>
      <c r="G5" s="12">
        <v>25</v>
      </c>
      <c r="H5" s="13">
        <v>6</v>
      </c>
      <c r="I5" s="14">
        <f>G5/H5</f>
        <v>4.166666666666667</v>
      </c>
      <c r="J5" s="12"/>
      <c r="K5" s="11"/>
      <c r="L5" s="12">
        <v>25</v>
      </c>
      <c r="M5" s="12"/>
      <c r="N5" s="12">
        <v>24</v>
      </c>
      <c r="O5" s="13">
        <v>4</v>
      </c>
      <c r="P5" s="16">
        <f>L5/O5</f>
        <v>6.25</v>
      </c>
      <c r="Q5" s="12"/>
      <c r="R5" s="12">
        <v>25</v>
      </c>
      <c r="S5" s="12"/>
      <c r="T5" s="13">
        <v>3</v>
      </c>
      <c r="U5" s="16">
        <f>R5/T5</f>
        <v>8.333333333333334</v>
      </c>
      <c r="V5" s="12"/>
      <c r="W5" s="11"/>
      <c r="X5" s="12">
        <v>25</v>
      </c>
      <c r="Y5" s="12"/>
      <c r="Z5" s="12">
        <v>36</v>
      </c>
      <c r="AA5" s="13">
        <v>3</v>
      </c>
      <c r="AB5" s="17">
        <f>X5/AA5</f>
        <v>8.333333333333334</v>
      </c>
      <c r="AC5" s="12"/>
      <c r="AD5" s="12">
        <v>25</v>
      </c>
      <c r="AE5" s="12"/>
      <c r="AF5" s="13">
        <v>4</v>
      </c>
      <c r="AG5" s="17">
        <f>AD5/AF5</f>
        <v>6.25</v>
      </c>
      <c r="AH5" s="12"/>
    </row>
    <row r="6" spans="1:34" ht="49.5" customHeight="1">
      <c r="A6" s="18" t="s">
        <v>331</v>
      </c>
      <c r="B6" s="12">
        <v>25</v>
      </c>
      <c r="C6" s="13">
        <v>1</v>
      </c>
      <c r="D6" s="14">
        <f>B6/C6</f>
        <v>25</v>
      </c>
      <c r="E6" s="14"/>
      <c r="F6" s="12" t="s">
        <v>332</v>
      </c>
      <c r="G6" s="12">
        <v>25</v>
      </c>
      <c r="H6" s="13">
        <v>4</v>
      </c>
      <c r="I6" s="14">
        <f>G6/H6</f>
        <v>6.25</v>
      </c>
      <c r="J6" s="12"/>
      <c r="K6" s="18"/>
      <c r="L6" s="12">
        <v>25</v>
      </c>
      <c r="M6" s="12"/>
      <c r="N6" s="12">
        <v>24</v>
      </c>
      <c r="O6" s="13">
        <v>6</v>
      </c>
      <c r="P6" s="16">
        <f>L6/O6</f>
        <v>4.166666666666667</v>
      </c>
      <c r="Q6" s="12"/>
      <c r="R6" s="12">
        <v>25</v>
      </c>
      <c r="S6" s="12"/>
      <c r="T6" s="13">
        <v>7</v>
      </c>
      <c r="U6" s="16">
        <f>R6/T6</f>
        <v>3.5714285714285716</v>
      </c>
      <c r="V6" s="12"/>
      <c r="W6" s="18"/>
      <c r="X6" s="12">
        <v>25</v>
      </c>
      <c r="Y6" s="12"/>
      <c r="Z6" s="12">
        <v>18</v>
      </c>
      <c r="AA6" s="13">
        <v>6</v>
      </c>
      <c r="AB6" s="17">
        <f>X6/AA6</f>
        <v>4.166666666666667</v>
      </c>
      <c r="AC6" s="12"/>
      <c r="AD6" s="12">
        <v>25</v>
      </c>
      <c r="AE6" s="12"/>
      <c r="AF6" s="13">
        <v>3</v>
      </c>
      <c r="AG6" s="17">
        <f>AD6/AF6</f>
        <v>8.333333333333334</v>
      </c>
      <c r="AH6" s="12"/>
    </row>
    <row r="7" spans="1:34" ht="49.5" customHeight="1">
      <c r="A7" s="19" t="s">
        <v>333</v>
      </c>
      <c r="B7" s="12">
        <v>25</v>
      </c>
      <c r="C7" s="13">
        <v>2</v>
      </c>
      <c r="D7" s="14">
        <f>B7/C7</f>
        <v>12.5</v>
      </c>
      <c r="E7" s="14"/>
      <c r="F7" s="12" t="s">
        <v>334</v>
      </c>
      <c r="G7" s="12">
        <v>25</v>
      </c>
      <c r="H7" s="13">
        <v>5</v>
      </c>
      <c r="I7" s="14">
        <f>G7/H7</f>
        <v>5</v>
      </c>
      <c r="J7" s="12"/>
      <c r="K7" s="19"/>
      <c r="L7" s="12">
        <v>25</v>
      </c>
      <c r="M7" s="12"/>
      <c r="N7" s="12">
        <v>30</v>
      </c>
      <c r="O7" s="13">
        <v>4</v>
      </c>
      <c r="P7" s="16">
        <f>L7/O7</f>
        <v>6.25</v>
      </c>
      <c r="Q7" s="12"/>
      <c r="R7" s="12">
        <v>25</v>
      </c>
      <c r="S7" s="12"/>
      <c r="T7" s="13">
        <v>5</v>
      </c>
      <c r="U7" s="16">
        <f>R7/T7</f>
        <v>5</v>
      </c>
      <c r="V7" s="12"/>
      <c r="W7" s="19"/>
      <c r="X7" s="12">
        <v>25</v>
      </c>
      <c r="Y7" s="12"/>
      <c r="Z7" s="12">
        <v>24</v>
      </c>
      <c r="AA7" s="13">
        <v>5</v>
      </c>
      <c r="AB7" s="17">
        <f>X7/AA7</f>
        <v>5</v>
      </c>
      <c r="AC7" s="12"/>
      <c r="AD7" s="12">
        <v>25</v>
      </c>
      <c r="AE7" s="12"/>
      <c r="AF7" s="13">
        <v>3</v>
      </c>
      <c r="AG7" s="17">
        <f>AD7/AF7</f>
        <v>8.333333333333334</v>
      </c>
      <c r="AH7" s="12"/>
    </row>
    <row r="8" spans="1:34" ht="49.5" customHeight="1">
      <c r="A8" s="20" t="s">
        <v>335</v>
      </c>
      <c r="B8" s="12">
        <v>25</v>
      </c>
      <c r="C8" s="13">
        <v>3</v>
      </c>
      <c r="D8" s="14">
        <f>B8/C8</f>
        <v>8.333333333333334</v>
      </c>
      <c r="E8" s="14"/>
      <c r="F8" s="12" t="s">
        <v>336</v>
      </c>
      <c r="G8" s="12">
        <v>25</v>
      </c>
      <c r="H8" s="13">
        <v>5</v>
      </c>
      <c r="I8" s="14">
        <f>G8/H8</f>
        <v>5</v>
      </c>
      <c r="J8" s="12"/>
      <c r="K8" s="20"/>
      <c r="L8" s="12">
        <v>25</v>
      </c>
      <c r="M8" s="12">
        <v>8.4</v>
      </c>
      <c r="N8" s="12">
        <v>10</v>
      </c>
      <c r="O8" s="13">
        <v>7</v>
      </c>
      <c r="P8" s="16">
        <f>L8/O8</f>
        <v>3.5714285714285716</v>
      </c>
      <c r="Q8" s="12"/>
      <c r="R8" s="12">
        <v>25</v>
      </c>
      <c r="S8" s="12">
        <v>8.4</v>
      </c>
      <c r="T8" s="13">
        <v>4</v>
      </c>
      <c r="U8" s="16">
        <f>R8/T8</f>
        <v>6.25</v>
      </c>
      <c r="V8" s="12"/>
      <c r="W8" s="20"/>
      <c r="X8" s="12">
        <v>25</v>
      </c>
      <c r="Y8" s="12">
        <v>8.4</v>
      </c>
      <c r="Z8" s="12">
        <v>10</v>
      </c>
      <c r="AA8" s="13">
        <v>1</v>
      </c>
      <c r="AB8" s="17">
        <f>X8/AA8</f>
        <v>25</v>
      </c>
      <c r="AC8" s="12"/>
      <c r="AD8" s="12">
        <v>25</v>
      </c>
      <c r="AE8" s="12">
        <v>8.4</v>
      </c>
      <c r="AF8" s="13">
        <v>2</v>
      </c>
      <c r="AG8" s="17">
        <f>AD8/AF8</f>
        <v>12.5</v>
      </c>
      <c r="AH8" s="12"/>
    </row>
    <row r="9" spans="1:34" ht="49.5" customHeight="1">
      <c r="A9" s="25" t="s">
        <v>16</v>
      </c>
      <c r="B9" s="26">
        <f>SUM(B5:B8)</f>
        <v>100</v>
      </c>
      <c r="C9" s="27">
        <f>SUM(C5:C8)</f>
        <v>10</v>
      </c>
      <c r="D9" s="27"/>
      <c r="E9" s="27" t="e">
        <f>#N/A</f>
        <v>#VALUE!</v>
      </c>
      <c r="F9" s="27"/>
      <c r="G9" s="27">
        <f>SUM(G5:G8)</f>
        <v>100</v>
      </c>
      <c r="H9" s="27">
        <f>SUM(H5:H8)</f>
        <v>20</v>
      </c>
      <c r="I9" s="27"/>
      <c r="J9" s="27"/>
      <c r="K9" s="27"/>
      <c r="L9" s="27">
        <f>SUM(L5:L8)</f>
        <v>100</v>
      </c>
      <c r="M9" s="27">
        <f>SUM(M5:M8)</f>
        <v>8.4</v>
      </c>
      <c r="N9" s="27"/>
      <c r="O9" s="27">
        <f>SUM(O5:O8)</f>
        <v>21</v>
      </c>
      <c r="P9" s="27"/>
      <c r="Q9" s="27"/>
      <c r="R9" s="27">
        <f>SUM(R5:R8)</f>
        <v>100</v>
      </c>
      <c r="S9" s="27"/>
      <c r="T9" s="27">
        <f>SUM(T5:T8)</f>
        <v>19</v>
      </c>
      <c r="U9" s="27"/>
      <c r="V9" s="27"/>
      <c r="W9" s="27"/>
      <c r="X9" s="27">
        <f>SUM(X5:X8)</f>
        <v>100</v>
      </c>
      <c r="Y9" s="27"/>
      <c r="Z9" s="27">
        <f>SUM(Z5:Z8)</f>
        <v>88</v>
      </c>
      <c r="AA9" s="27">
        <f>SUM(AA5:AA8)</f>
        <v>15</v>
      </c>
      <c r="AB9" s="27"/>
      <c r="AC9" s="27"/>
      <c r="AD9" s="27">
        <f>SUM(AD5:AD8)</f>
        <v>100</v>
      </c>
      <c r="AE9" s="26"/>
      <c r="AF9" s="26">
        <f>SUM(AF5:AF8)</f>
        <v>12</v>
      </c>
      <c r="AG9" s="26"/>
      <c r="AH9" s="26"/>
    </row>
    <row r="10" ht="49.5" customHeight="1"/>
    <row r="11" ht="49.5" customHeight="1"/>
    <row r="12" ht="49.5" customHeight="1"/>
    <row r="13" ht="49.5" customHeight="1"/>
    <row r="14" ht="59.2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2:J2"/>
    <mergeCell ref="K2:V2"/>
    <mergeCell ref="W2:AH2"/>
    <mergeCell ref="A3:F3"/>
    <mergeCell ref="G3:J3"/>
    <mergeCell ref="K3:Q3"/>
    <mergeCell ref="R3:V3"/>
    <mergeCell ref="W3:AC3"/>
    <mergeCell ref="AD3:AH3"/>
  </mergeCells>
  <printOptions/>
  <pageMargins left="0.2361111111111111" right="0.2361111111111111" top="0.7479166666666667" bottom="0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3" width="11.421875" style="0" customWidth="1"/>
    <col min="4" max="5" width="0" style="0" hidden="1" customWidth="1"/>
    <col min="6" max="6" width="27.28125" style="0" customWidth="1"/>
    <col min="7" max="8" width="10.7109375" style="0" customWidth="1"/>
    <col min="9" max="9" width="0" style="0" hidden="1" customWidth="1"/>
    <col min="10" max="10" width="29.28125" style="0" customWidth="1"/>
    <col min="11" max="11" width="22.140625" style="0" customWidth="1"/>
    <col min="12" max="12" width="11.421875" style="0" customWidth="1"/>
    <col min="13" max="14" width="0" style="0" hidden="1" customWidth="1"/>
    <col min="15" max="15" width="11.421875" style="0" customWidth="1"/>
    <col min="16" max="16" width="0" style="0" hidden="1" customWidth="1"/>
    <col min="17" max="17" width="27.28125" style="0" customWidth="1"/>
    <col min="18" max="18" width="11.421875" style="0" customWidth="1"/>
    <col min="19" max="19" width="0" style="0" hidden="1" customWidth="1"/>
    <col min="20" max="20" width="11.421875" style="0" customWidth="1"/>
    <col min="21" max="21" width="0" style="0" hidden="1" customWidth="1"/>
    <col min="22" max="22" width="26.57421875" style="0" customWidth="1"/>
    <col min="23" max="23" width="23.00390625" style="0" customWidth="1"/>
    <col min="24" max="24" width="11.421875" style="0" customWidth="1"/>
    <col min="25" max="26" width="0" style="0" hidden="1" customWidth="1"/>
    <col min="27" max="27" width="11.421875" style="0" customWidth="1"/>
    <col min="28" max="28" width="0" style="0" hidden="1" customWidth="1"/>
    <col min="29" max="29" width="30.00390625" style="0" customWidth="1"/>
    <col min="30" max="30" width="11.421875" style="0" customWidth="1"/>
    <col min="31" max="31" width="0" style="0" hidden="1" customWidth="1"/>
    <col min="32" max="32" width="11.421875" style="0" customWidth="1"/>
    <col min="33" max="33" width="0" style="0" hidden="1" customWidth="1"/>
    <col min="34" max="34" width="34.7109375" style="0" customWidth="1"/>
    <col min="35" max="36" width="11.421875" style="0" customWidth="1"/>
    <col min="37" max="16384" width="14.421875" style="0" customWidth="1"/>
  </cols>
  <sheetData>
    <row r="2" spans="1:3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5" t="s">
        <v>5</v>
      </c>
      <c r="L3" s="5"/>
      <c r="M3" s="5"/>
      <c r="N3" s="5"/>
      <c r="O3" s="5"/>
      <c r="P3" s="5"/>
      <c r="Q3" s="5"/>
      <c r="R3" s="5" t="s">
        <v>6</v>
      </c>
      <c r="S3" s="5"/>
      <c r="T3" s="5"/>
      <c r="U3" s="5"/>
      <c r="V3" s="5"/>
      <c r="W3" s="6" t="s">
        <v>7</v>
      </c>
      <c r="X3" s="6"/>
      <c r="Y3" s="6"/>
      <c r="Z3" s="6"/>
      <c r="AA3" s="6"/>
      <c r="AB3" s="6"/>
      <c r="AC3" s="6"/>
      <c r="AD3" s="7" t="s">
        <v>8</v>
      </c>
      <c r="AE3" s="7"/>
      <c r="AF3" s="7"/>
      <c r="AG3" s="7"/>
      <c r="AH3" s="7"/>
    </row>
    <row r="4" spans="1:36" ht="49.5" customHeight="1">
      <c r="A4" s="8" t="s">
        <v>337</v>
      </c>
      <c r="B4" s="8" t="s">
        <v>10</v>
      </c>
      <c r="C4" s="9" t="s">
        <v>11</v>
      </c>
      <c r="D4" s="8" t="s">
        <v>12</v>
      </c>
      <c r="E4" s="8" t="s">
        <v>13</v>
      </c>
      <c r="F4" s="8" t="s">
        <v>14</v>
      </c>
      <c r="G4" s="8" t="s">
        <v>10</v>
      </c>
      <c r="H4" s="9" t="s">
        <v>11</v>
      </c>
      <c r="I4" s="8" t="s">
        <v>12</v>
      </c>
      <c r="J4" s="8" t="s">
        <v>14</v>
      </c>
      <c r="K4" s="8" t="s">
        <v>337</v>
      </c>
      <c r="L4" s="8" t="s">
        <v>10</v>
      </c>
      <c r="M4" s="8" t="s">
        <v>15</v>
      </c>
      <c r="N4" s="8" t="s">
        <v>13</v>
      </c>
      <c r="O4" s="9" t="s">
        <v>11</v>
      </c>
      <c r="P4" s="8" t="s">
        <v>12</v>
      </c>
      <c r="Q4" s="8" t="s">
        <v>14</v>
      </c>
      <c r="R4" s="8" t="s">
        <v>10</v>
      </c>
      <c r="S4" s="8"/>
      <c r="T4" s="9" t="s">
        <v>11</v>
      </c>
      <c r="U4" s="8" t="s">
        <v>12</v>
      </c>
      <c r="V4" s="8" t="s">
        <v>14</v>
      </c>
      <c r="W4" s="8" t="s">
        <v>337</v>
      </c>
      <c r="X4" s="8" t="s">
        <v>10</v>
      </c>
      <c r="Y4" s="8"/>
      <c r="Z4" s="8" t="s">
        <v>13</v>
      </c>
      <c r="AA4" s="9" t="s">
        <v>11</v>
      </c>
      <c r="AB4" s="8" t="s">
        <v>12</v>
      </c>
      <c r="AC4" s="8" t="s">
        <v>14</v>
      </c>
      <c r="AD4" s="8" t="s">
        <v>10</v>
      </c>
      <c r="AE4" s="8"/>
      <c r="AF4" s="9" t="s">
        <v>11</v>
      </c>
      <c r="AG4" s="8" t="s">
        <v>12</v>
      </c>
      <c r="AH4" s="8" t="s">
        <v>14</v>
      </c>
      <c r="AI4" s="10"/>
      <c r="AJ4" s="10"/>
    </row>
    <row r="5" spans="1:34" ht="49.5" customHeight="1">
      <c r="A5" s="11"/>
      <c r="B5" s="12"/>
      <c r="C5" s="13"/>
      <c r="D5" s="14" t="e">
        <f>B5/C5</f>
        <v>#DIV/0!</v>
      </c>
      <c r="E5" s="14">
        <v>22</v>
      </c>
      <c r="F5" s="12"/>
      <c r="G5" s="12"/>
      <c r="H5" s="13"/>
      <c r="I5" s="14" t="e">
        <f>G5/H5</f>
        <v>#DIV/0!</v>
      </c>
      <c r="J5" s="12"/>
      <c r="K5" s="11"/>
      <c r="L5" s="12"/>
      <c r="M5" s="12"/>
      <c r="N5" s="12">
        <v>24</v>
      </c>
      <c r="O5" s="13"/>
      <c r="P5" s="16" t="e">
        <f>L5/O5</f>
        <v>#DIV/0!</v>
      </c>
      <c r="Q5" s="12"/>
      <c r="R5" s="12"/>
      <c r="S5" s="12"/>
      <c r="T5" s="13"/>
      <c r="U5" s="16" t="e">
        <f>R5/T5</f>
        <v>#DIV/0!</v>
      </c>
      <c r="V5" s="12"/>
      <c r="W5" s="11"/>
      <c r="X5" s="12"/>
      <c r="Y5" s="12"/>
      <c r="Z5" s="12">
        <v>36</v>
      </c>
      <c r="AA5" s="13"/>
      <c r="AB5" s="17" t="e">
        <f>X5/AA5</f>
        <v>#DIV/0!</v>
      </c>
      <c r="AC5" s="12"/>
      <c r="AD5" s="12"/>
      <c r="AE5" s="12"/>
      <c r="AF5" s="13"/>
      <c r="AG5" s="17" t="e">
        <f>AD5/AF5</f>
        <v>#DIV/0!</v>
      </c>
      <c r="AH5" s="12"/>
    </row>
    <row r="6" spans="1:34" ht="49.5" customHeight="1">
      <c r="A6" s="18"/>
      <c r="B6" s="12"/>
      <c r="C6" s="13"/>
      <c r="D6" s="14" t="e">
        <f>B6/C6</f>
        <v>#DIV/0!</v>
      </c>
      <c r="E6" s="14">
        <v>28</v>
      </c>
      <c r="F6" s="12"/>
      <c r="G6" s="12"/>
      <c r="H6" s="13"/>
      <c r="I6" s="14" t="e">
        <f>G6/H6</f>
        <v>#DIV/0!</v>
      </c>
      <c r="J6" s="12"/>
      <c r="K6" s="18"/>
      <c r="L6" s="12"/>
      <c r="M6" s="12"/>
      <c r="N6" s="12">
        <v>24</v>
      </c>
      <c r="O6" s="13"/>
      <c r="P6" s="16" t="e">
        <f>L6/O6</f>
        <v>#DIV/0!</v>
      </c>
      <c r="Q6" s="12"/>
      <c r="R6" s="12"/>
      <c r="S6" s="12"/>
      <c r="T6" s="13"/>
      <c r="U6" s="16" t="e">
        <f>R6/T6</f>
        <v>#DIV/0!</v>
      </c>
      <c r="V6" s="12"/>
      <c r="W6" s="18"/>
      <c r="X6" s="12"/>
      <c r="Y6" s="12"/>
      <c r="Z6" s="12">
        <v>18</v>
      </c>
      <c r="AA6" s="13"/>
      <c r="AB6" s="17" t="e">
        <f>X6/AA6</f>
        <v>#DIV/0!</v>
      </c>
      <c r="AC6" s="12"/>
      <c r="AD6" s="12"/>
      <c r="AE6" s="12"/>
      <c r="AF6" s="13"/>
      <c r="AG6" s="17" t="e">
        <f>AD6/AF6</f>
        <v>#DIV/0!</v>
      </c>
      <c r="AH6" s="12"/>
    </row>
    <row r="7" spans="1:34" ht="49.5" customHeight="1">
      <c r="A7" s="19"/>
      <c r="B7" s="12"/>
      <c r="C7" s="13"/>
      <c r="D7" s="14" t="e">
        <f>B7/C7</f>
        <v>#DIV/0!</v>
      </c>
      <c r="E7" s="14">
        <v>28</v>
      </c>
      <c r="F7" s="12"/>
      <c r="G7" s="12"/>
      <c r="H7" s="13"/>
      <c r="I7" s="14" t="e">
        <f>G7/H7</f>
        <v>#DIV/0!</v>
      </c>
      <c r="J7" s="12"/>
      <c r="K7" s="19"/>
      <c r="L7" s="12"/>
      <c r="M7" s="12"/>
      <c r="N7" s="12">
        <v>30</v>
      </c>
      <c r="O7" s="13"/>
      <c r="P7" s="16" t="e">
        <f>L7/O7</f>
        <v>#DIV/0!</v>
      </c>
      <c r="Q7" s="12"/>
      <c r="R7" s="12"/>
      <c r="S7" s="12"/>
      <c r="T7" s="13"/>
      <c r="U7" s="16" t="e">
        <f>R7/T7</f>
        <v>#DIV/0!</v>
      </c>
      <c r="V7" s="12"/>
      <c r="W7" s="19"/>
      <c r="X7" s="12"/>
      <c r="Y7" s="12"/>
      <c r="Z7" s="12">
        <v>24</v>
      </c>
      <c r="AA7" s="13"/>
      <c r="AB7" s="17" t="e">
        <f>X7/AA7</f>
        <v>#DIV/0!</v>
      </c>
      <c r="AC7" s="12"/>
      <c r="AD7" s="12"/>
      <c r="AE7" s="12"/>
      <c r="AF7" s="13"/>
      <c r="AG7" s="17" t="e">
        <f>AD7/AF7</f>
        <v>#DIV/0!</v>
      </c>
      <c r="AH7" s="12"/>
    </row>
    <row r="8" spans="1:34" ht="49.5" customHeight="1">
      <c r="A8" s="20"/>
      <c r="B8" s="12"/>
      <c r="C8" s="13"/>
      <c r="D8" s="14" t="e">
        <f>B8/C8</f>
        <v>#DIV/0!</v>
      </c>
      <c r="E8" s="14">
        <v>5</v>
      </c>
      <c r="F8" s="12"/>
      <c r="G8" s="12"/>
      <c r="H8" s="13"/>
      <c r="I8" s="14" t="e">
        <f>G8/H8</f>
        <v>#DIV/0!</v>
      </c>
      <c r="J8" s="12"/>
      <c r="K8" s="20"/>
      <c r="L8" s="12"/>
      <c r="M8" s="12">
        <v>8.4</v>
      </c>
      <c r="N8" s="12">
        <v>10</v>
      </c>
      <c r="O8" s="13"/>
      <c r="P8" s="16" t="e">
        <f>L8/O8</f>
        <v>#DIV/0!</v>
      </c>
      <c r="Q8" s="12"/>
      <c r="R8" s="12"/>
      <c r="S8" s="12">
        <v>8.4</v>
      </c>
      <c r="T8" s="13"/>
      <c r="U8" s="16" t="e">
        <f>R8/T8</f>
        <v>#DIV/0!</v>
      </c>
      <c r="V8" s="12"/>
      <c r="W8" s="20"/>
      <c r="X8" s="12"/>
      <c r="Y8" s="12">
        <v>8.4</v>
      </c>
      <c r="Z8" s="12">
        <v>10</v>
      </c>
      <c r="AA8" s="13"/>
      <c r="AB8" s="17" t="e">
        <f>X8/AA8</f>
        <v>#DIV/0!</v>
      </c>
      <c r="AC8" s="12"/>
      <c r="AD8" s="12"/>
      <c r="AE8" s="12">
        <v>8.4</v>
      </c>
      <c r="AF8" s="13"/>
      <c r="AG8" s="17" t="e">
        <f>AD8/AF8</f>
        <v>#DIV/0!</v>
      </c>
      <c r="AH8" s="12"/>
    </row>
    <row r="9" spans="1:34" ht="49.5" customHeight="1">
      <c r="A9" s="21"/>
      <c r="B9" s="12"/>
      <c r="C9" s="13"/>
      <c r="D9" s="14" t="e">
        <f>B9/C9</f>
        <v>#DIV/0!</v>
      </c>
      <c r="E9" s="14"/>
      <c r="F9" s="12"/>
      <c r="G9" s="12"/>
      <c r="H9" s="13"/>
      <c r="I9" s="14" t="e">
        <f>G9/H9</f>
        <v>#DIV/0!</v>
      </c>
      <c r="J9" s="12"/>
      <c r="K9" s="21"/>
      <c r="L9" s="12"/>
      <c r="M9" s="12">
        <v>8.3</v>
      </c>
      <c r="N9" s="12"/>
      <c r="O9" s="13"/>
      <c r="P9" s="16" t="e">
        <f>L9/O9</f>
        <v>#DIV/0!</v>
      </c>
      <c r="Q9" s="12"/>
      <c r="R9" s="12"/>
      <c r="S9" s="12">
        <v>8.3</v>
      </c>
      <c r="T9" s="13"/>
      <c r="U9" s="16" t="e">
        <f>R9/T9</f>
        <v>#DIV/0!</v>
      </c>
      <c r="V9" s="12"/>
      <c r="W9" s="21"/>
      <c r="X9" s="12"/>
      <c r="Y9" s="12">
        <v>8.3</v>
      </c>
      <c r="Z9" s="12"/>
      <c r="AA9" s="13"/>
      <c r="AB9" s="17" t="e">
        <f>X9/AA9</f>
        <v>#DIV/0!</v>
      </c>
      <c r="AC9" s="12"/>
      <c r="AD9" s="12"/>
      <c r="AE9" s="12">
        <v>8.3</v>
      </c>
      <c r="AF9" s="13"/>
      <c r="AG9" s="17" t="e">
        <f>AD9/AF9</f>
        <v>#DIV/0!</v>
      </c>
      <c r="AH9" s="12"/>
    </row>
    <row r="10" spans="1:34" ht="49.5" customHeight="1">
      <c r="A10" s="22"/>
      <c r="B10" s="12"/>
      <c r="C10" s="13"/>
      <c r="D10" s="14" t="e">
        <f>B10/C10</f>
        <v>#DIV/0!</v>
      </c>
      <c r="E10" s="14"/>
      <c r="F10" s="12"/>
      <c r="G10" s="12"/>
      <c r="H10" s="13"/>
      <c r="I10" s="14" t="e">
        <f>G10/H10</f>
        <v>#DIV/0!</v>
      </c>
      <c r="J10" s="12"/>
      <c r="K10" s="22"/>
      <c r="L10" s="12"/>
      <c r="M10" s="12">
        <v>8.3</v>
      </c>
      <c r="N10" s="12"/>
      <c r="O10" s="13"/>
      <c r="P10" s="16" t="e">
        <f>L10/O10</f>
        <v>#DIV/0!</v>
      </c>
      <c r="Q10" s="12"/>
      <c r="R10" s="12"/>
      <c r="S10" s="12">
        <v>8.3</v>
      </c>
      <c r="T10" s="13"/>
      <c r="U10" s="16" t="e">
        <f>R10/T10</f>
        <v>#DIV/0!</v>
      </c>
      <c r="V10" s="12"/>
      <c r="W10" s="22"/>
      <c r="X10" s="12"/>
      <c r="Y10" s="12">
        <v>8.3</v>
      </c>
      <c r="Z10" s="12"/>
      <c r="AA10" s="23"/>
      <c r="AB10" s="17" t="e">
        <f>X10/AA10</f>
        <v>#DIV/0!</v>
      </c>
      <c r="AC10" s="12"/>
      <c r="AD10" s="12"/>
      <c r="AE10" s="12">
        <v>8.3</v>
      </c>
      <c r="AF10" s="23"/>
      <c r="AG10" s="17" t="e">
        <f>AD10/AF10</f>
        <v>#DIV/0!</v>
      </c>
      <c r="AH10" s="12"/>
    </row>
    <row r="11" spans="1:34" ht="49.5" customHeight="1">
      <c r="A11" s="24" t="s">
        <v>52</v>
      </c>
      <c r="B11" s="12"/>
      <c r="C11" s="13"/>
      <c r="D11" s="14" t="e">
        <f>B11/C11</f>
        <v>#DIV/0!</v>
      </c>
      <c r="E11" s="14">
        <v>17</v>
      </c>
      <c r="F11" s="12"/>
      <c r="G11" s="12"/>
      <c r="H11" s="13"/>
      <c r="I11" s="14" t="e">
        <f>G11/H11</f>
        <v>#DIV/0!</v>
      </c>
      <c r="J11" s="12"/>
      <c r="K11" s="24" t="s">
        <v>52</v>
      </c>
      <c r="L11" s="12"/>
      <c r="M11" s="12"/>
      <c r="N11" s="12">
        <v>12</v>
      </c>
      <c r="O11" s="13"/>
      <c r="P11" s="16" t="e">
        <f>L11/O11</f>
        <v>#DIV/0!</v>
      </c>
      <c r="Q11" s="12"/>
      <c r="R11" s="12"/>
      <c r="S11" s="12"/>
      <c r="T11" s="13"/>
      <c r="U11" s="16" t="e">
        <f>R11/T11</f>
        <v>#DIV/0!</v>
      </c>
      <c r="V11" s="12"/>
      <c r="W11" s="24" t="s">
        <v>52</v>
      </c>
      <c r="X11" s="12"/>
      <c r="Y11" s="12"/>
      <c r="Z11" s="12">
        <v>12</v>
      </c>
      <c r="AA11" s="23"/>
      <c r="AB11" s="17" t="e">
        <f>X11/AA11</f>
        <v>#DIV/0!</v>
      </c>
      <c r="AC11" s="12"/>
      <c r="AD11" s="12"/>
      <c r="AE11" s="12"/>
      <c r="AF11" s="23"/>
      <c r="AG11" s="17" t="e">
        <f>AD11/AF11</f>
        <v>#DIV/0!</v>
      </c>
      <c r="AH11" s="12"/>
    </row>
    <row r="12" spans="1:34" ht="49.5" customHeight="1">
      <c r="A12" s="25" t="s">
        <v>16</v>
      </c>
      <c r="B12" s="26">
        <f>SUM(B5:B11)</f>
        <v>0</v>
      </c>
      <c r="C12" s="27">
        <f>SUM(C5:C11)</f>
        <v>0</v>
      </c>
      <c r="D12" s="27"/>
      <c r="E12" s="27">
        <f>SUM(E5:E8,E11)</f>
        <v>100</v>
      </c>
      <c r="F12" s="27"/>
      <c r="G12" s="27">
        <f>SUM(G5:G11)</f>
        <v>0</v>
      </c>
      <c r="H12" s="27">
        <f>SUM(H5:H11)</f>
        <v>0</v>
      </c>
      <c r="I12" s="27"/>
      <c r="J12" s="27"/>
      <c r="K12" s="27"/>
      <c r="L12" s="27">
        <f>SUM(L5:L11)</f>
        <v>0</v>
      </c>
      <c r="M12" s="27">
        <f>SUM(M5:M11)</f>
        <v>25</v>
      </c>
      <c r="N12" s="27"/>
      <c r="O12" s="27">
        <f>SUM(O5:O11)</f>
        <v>0</v>
      </c>
      <c r="P12" s="27"/>
      <c r="Q12" s="27"/>
      <c r="R12" s="27">
        <f>SUM(R5:R11)</f>
        <v>0</v>
      </c>
      <c r="S12" s="27"/>
      <c r="T12" s="27">
        <f>SUM(T5:T11)</f>
        <v>0</v>
      </c>
      <c r="U12" s="27"/>
      <c r="V12" s="27"/>
      <c r="W12" s="27"/>
      <c r="X12" s="27">
        <f>SUM(X5:X11)</f>
        <v>0</v>
      </c>
      <c r="Y12" s="27"/>
      <c r="Z12" s="27">
        <f>SUM(Z5:Z11)</f>
        <v>100</v>
      </c>
      <c r="AA12" s="27">
        <f>SUM(AA5:AA11)</f>
        <v>0</v>
      </c>
      <c r="AB12" s="27"/>
      <c r="AC12" s="27"/>
      <c r="AD12" s="27">
        <f>SUM(AD5:AD11)</f>
        <v>0</v>
      </c>
      <c r="AE12" s="26"/>
      <c r="AF12" s="26">
        <f>SUM(AF5:AF11)</f>
        <v>0</v>
      </c>
      <c r="AG12" s="26"/>
      <c r="AH12" s="26"/>
    </row>
    <row r="13" ht="49.5" customHeight="1"/>
    <row r="14" ht="49.5" customHeight="1"/>
    <row r="15" ht="49.5" customHeight="1"/>
    <row r="16" ht="49.5" customHeight="1"/>
    <row r="17" ht="59.2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2:J2"/>
    <mergeCell ref="K2:V2"/>
    <mergeCell ref="W2:AH2"/>
    <mergeCell ref="A3:F3"/>
    <mergeCell ref="G3:J3"/>
    <mergeCell ref="K3:Q3"/>
    <mergeCell ref="R3:V3"/>
    <mergeCell ref="W3:AC3"/>
    <mergeCell ref="AD3:AH3"/>
  </mergeCells>
  <printOptions/>
  <pageMargins left="0.2361111111111111" right="0.2361111111111111" top="0.7479166666666667" bottom="0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15"/>
  <sheetViews>
    <sheetView workbookViewId="0" topLeftCell="A1">
      <selection activeCell="A1" sqref="A1"/>
    </sheetView>
  </sheetViews>
  <sheetFormatPr defaultColWidth="13.7109375" defaultRowHeight="15" customHeight="1"/>
  <cols>
    <col min="1" max="2" width="27.57421875" style="0" customWidth="1"/>
    <col min="3" max="3" width="10.7109375" style="0" customWidth="1"/>
    <col min="4" max="4" width="12.8515625" style="0" customWidth="1"/>
    <col min="5" max="5" width="11.421875" style="0" customWidth="1"/>
    <col min="6" max="6" width="24.140625" style="0" customWidth="1"/>
    <col min="7" max="9" width="23.8515625" style="0" customWidth="1"/>
    <col min="10" max="12" width="10.7109375" style="0" customWidth="1"/>
    <col min="13" max="13" width="19.8515625" style="0" customWidth="1"/>
    <col min="14" max="15" width="15.140625" style="0" customWidth="1"/>
    <col min="16" max="16" width="24.140625" style="0" customWidth="1"/>
    <col min="17" max="17" width="11.7109375" style="0" customWidth="1"/>
    <col min="18" max="19" width="11.421875" style="0" customWidth="1"/>
    <col min="20" max="20" width="22.140625" style="0" customWidth="1"/>
    <col min="21" max="21" width="14.7109375" style="0" customWidth="1"/>
    <col min="22" max="23" width="11.421875" style="0" customWidth="1"/>
    <col min="24" max="16384" width="14.421875" style="0" customWidth="1"/>
  </cols>
  <sheetData>
    <row r="2" spans="1:21" ht="22.5" customHeight="1">
      <c r="A2" s="84" t="s">
        <v>338</v>
      </c>
      <c r="B2" s="84"/>
      <c r="C2" s="84"/>
      <c r="D2" s="84"/>
      <c r="E2" s="84"/>
      <c r="F2" s="84"/>
      <c r="G2" s="84"/>
      <c r="H2" s="85" t="s">
        <v>339</v>
      </c>
      <c r="I2" s="85"/>
      <c r="J2" s="85"/>
      <c r="K2" s="85"/>
      <c r="L2" s="85"/>
      <c r="M2" s="85"/>
      <c r="N2" s="85"/>
      <c r="O2" s="86" t="s">
        <v>340</v>
      </c>
      <c r="P2" s="86"/>
      <c r="Q2" s="86"/>
      <c r="R2" s="86"/>
      <c r="S2" s="86"/>
      <c r="T2" s="86"/>
      <c r="U2" s="86"/>
    </row>
    <row r="3" spans="1:23" ht="49.5" customHeight="1">
      <c r="A3" s="87" t="s">
        <v>341</v>
      </c>
      <c r="B3" s="87"/>
      <c r="C3" s="8" t="s">
        <v>10</v>
      </c>
      <c r="D3" s="9" t="s">
        <v>11</v>
      </c>
      <c r="E3" s="14" t="s">
        <v>12</v>
      </c>
      <c r="F3" s="14" t="s">
        <v>13</v>
      </c>
      <c r="G3" s="8" t="s">
        <v>14</v>
      </c>
      <c r="H3" s="87" t="s">
        <v>341</v>
      </c>
      <c r="I3" s="87"/>
      <c r="J3" s="8" t="s">
        <v>10</v>
      </c>
      <c r="K3" s="9" t="s">
        <v>11</v>
      </c>
      <c r="L3" s="88" t="s">
        <v>12</v>
      </c>
      <c r="M3" s="88" t="s">
        <v>13</v>
      </c>
      <c r="N3" s="8" t="s">
        <v>14</v>
      </c>
      <c r="O3" s="87" t="s">
        <v>341</v>
      </c>
      <c r="P3" s="87"/>
      <c r="Q3" s="8" t="s">
        <v>10</v>
      </c>
      <c r="R3" s="9" t="s">
        <v>11</v>
      </c>
      <c r="S3" s="17" t="s">
        <v>12</v>
      </c>
      <c r="T3" s="17" t="s">
        <v>13</v>
      </c>
      <c r="U3" s="8" t="s">
        <v>14</v>
      </c>
      <c r="V3" s="10"/>
      <c r="W3" s="10"/>
    </row>
    <row r="4" spans="1:21" ht="33" customHeight="1">
      <c r="A4" s="28" t="s">
        <v>342</v>
      </c>
      <c r="B4" s="28" t="s">
        <v>343</v>
      </c>
      <c r="C4" s="12">
        <v>20</v>
      </c>
      <c r="D4" s="13">
        <v>3</v>
      </c>
      <c r="E4" s="14">
        <f>C4/SUM(D4:D5)</f>
        <v>2.857142857142857</v>
      </c>
      <c r="F4" s="89">
        <v>2.86</v>
      </c>
      <c r="G4" s="12" t="s">
        <v>344</v>
      </c>
      <c r="H4" s="28" t="s">
        <v>342</v>
      </c>
      <c r="I4" s="28" t="s">
        <v>343</v>
      </c>
      <c r="J4" s="12">
        <v>20</v>
      </c>
      <c r="K4" s="13">
        <v>3</v>
      </c>
      <c r="L4" s="88">
        <f>J4/SUM(K4:K5)</f>
        <v>2.857142857142857</v>
      </c>
      <c r="M4" s="90">
        <v>2.86</v>
      </c>
      <c r="N4" s="12" t="s">
        <v>344</v>
      </c>
      <c r="O4" s="28" t="s">
        <v>342</v>
      </c>
      <c r="P4" s="28" t="s">
        <v>343</v>
      </c>
      <c r="Q4" s="12">
        <v>20</v>
      </c>
      <c r="R4" s="13">
        <v>3</v>
      </c>
      <c r="S4" s="17">
        <f>Q4/SUM(R4:R5)</f>
        <v>2.857142857142857</v>
      </c>
      <c r="T4" s="43">
        <v>2.86</v>
      </c>
      <c r="U4" s="12" t="s">
        <v>344</v>
      </c>
    </row>
    <row r="5" spans="1:21" ht="33" customHeight="1">
      <c r="A5" s="28"/>
      <c r="B5" s="28" t="s">
        <v>345</v>
      </c>
      <c r="C5" s="12"/>
      <c r="D5" s="13">
        <v>4</v>
      </c>
      <c r="E5" s="14"/>
      <c r="F5" s="14" t="s">
        <v>346</v>
      </c>
      <c r="G5" s="12" t="s">
        <v>347</v>
      </c>
      <c r="H5" s="28"/>
      <c r="I5" s="28" t="s">
        <v>345</v>
      </c>
      <c r="J5" s="12"/>
      <c r="K5" s="13">
        <v>4</v>
      </c>
      <c r="L5" s="88"/>
      <c r="M5" s="88" t="s">
        <v>346</v>
      </c>
      <c r="N5" s="12" t="s">
        <v>347</v>
      </c>
      <c r="O5" s="28"/>
      <c r="P5" s="28" t="s">
        <v>345</v>
      </c>
      <c r="Q5" s="12"/>
      <c r="R5" s="13">
        <v>4</v>
      </c>
      <c r="S5" s="17"/>
      <c r="T5" s="17" t="s">
        <v>346</v>
      </c>
      <c r="U5" s="12" t="s">
        <v>347</v>
      </c>
    </row>
    <row r="6" spans="1:21" ht="33" customHeight="1">
      <c r="A6" s="91" t="s">
        <v>348</v>
      </c>
      <c r="B6" s="29" t="s">
        <v>349</v>
      </c>
      <c r="C6" s="12">
        <v>20</v>
      </c>
      <c r="D6" s="13">
        <v>2</v>
      </c>
      <c r="E6" s="69">
        <f>C6/SUM(D6:D8)</f>
        <v>4</v>
      </c>
      <c r="F6" s="14"/>
      <c r="G6" s="12" t="s">
        <v>350</v>
      </c>
      <c r="H6" s="91" t="s">
        <v>348</v>
      </c>
      <c r="I6" s="29" t="s">
        <v>349</v>
      </c>
      <c r="J6" s="12">
        <v>20</v>
      </c>
      <c r="K6" s="13">
        <v>2</v>
      </c>
      <c r="L6" s="92">
        <f>J6/SUM(K6:K8)</f>
        <v>4</v>
      </c>
      <c r="M6" s="88"/>
      <c r="N6" s="12" t="s">
        <v>350</v>
      </c>
      <c r="O6" s="91" t="s">
        <v>348</v>
      </c>
      <c r="P6" s="29" t="s">
        <v>349</v>
      </c>
      <c r="Q6" s="12">
        <v>20</v>
      </c>
      <c r="R6" s="13">
        <v>2</v>
      </c>
      <c r="S6" s="41">
        <f>Q6/SUM(R6:R8)</f>
        <v>4</v>
      </c>
      <c r="T6" s="17"/>
      <c r="U6" s="12" t="s">
        <v>350</v>
      </c>
    </row>
    <row r="7" spans="1:21" ht="33" customHeight="1">
      <c r="A7" s="91"/>
      <c r="B7" s="29" t="s">
        <v>351</v>
      </c>
      <c r="C7" s="12"/>
      <c r="D7" s="13">
        <v>2</v>
      </c>
      <c r="E7" s="69"/>
      <c r="F7" s="69"/>
      <c r="G7" s="12" t="s">
        <v>352</v>
      </c>
      <c r="H7" s="91"/>
      <c r="I7" s="29" t="s">
        <v>351</v>
      </c>
      <c r="J7" s="12"/>
      <c r="K7" s="13">
        <v>2</v>
      </c>
      <c r="L7" s="92"/>
      <c r="M7" s="92"/>
      <c r="N7" s="12" t="s">
        <v>352</v>
      </c>
      <c r="O7" s="91"/>
      <c r="P7" s="29" t="s">
        <v>351</v>
      </c>
      <c r="Q7" s="12"/>
      <c r="R7" s="13">
        <v>2</v>
      </c>
      <c r="S7" s="41"/>
      <c r="T7" s="41"/>
      <c r="U7" s="12" t="s">
        <v>352</v>
      </c>
    </row>
    <row r="8" spans="1:21" ht="33" customHeight="1">
      <c r="A8" s="91"/>
      <c r="B8" s="91" t="s">
        <v>353</v>
      </c>
      <c r="C8" s="12"/>
      <c r="D8" s="13">
        <v>1</v>
      </c>
      <c r="E8" s="69"/>
      <c r="F8" s="14"/>
      <c r="G8" s="93">
        <v>3.1</v>
      </c>
      <c r="H8" s="91"/>
      <c r="I8" s="91" t="s">
        <v>353</v>
      </c>
      <c r="J8" s="12"/>
      <c r="K8" s="13">
        <v>1</v>
      </c>
      <c r="L8" s="92"/>
      <c r="M8" s="88"/>
      <c r="N8" s="93">
        <v>3.1</v>
      </c>
      <c r="O8" s="91"/>
      <c r="P8" s="91" t="s">
        <v>353</v>
      </c>
      <c r="Q8" s="12"/>
      <c r="R8" s="13">
        <v>1</v>
      </c>
      <c r="S8" s="41"/>
      <c r="T8" s="17"/>
      <c r="U8" s="93">
        <v>3.1</v>
      </c>
    </row>
    <row r="9" spans="1:21" ht="33" customHeight="1">
      <c r="A9" s="30" t="s">
        <v>354</v>
      </c>
      <c r="B9" s="30" t="s">
        <v>355</v>
      </c>
      <c r="C9" s="64">
        <v>20</v>
      </c>
      <c r="D9" s="13">
        <v>2</v>
      </c>
      <c r="E9" s="14">
        <f>C9/SUM(D9:D11)</f>
        <v>4</v>
      </c>
      <c r="F9" s="14"/>
      <c r="G9" s="12" t="s">
        <v>356</v>
      </c>
      <c r="H9" s="30" t="s">
        <v>354</v>
      </c>
      <c r="I9" s="30" t="s">
        <v>355</v>
      </c>
      <c r="J9" s="64">
        <v>20</v>
      </c>
      <c r="K9" s="13">
        <v>2</v>
      </c>
      <c r="L9" s="88">
        <f>J9/SUM(K9:K11)</f>
        <v>4</v>
      </c>
      <c r="M9" s="88"/>
      <c r="N9" s="12" t="s">
        <v>356</v>
      </c>
      <c r="O9" s="30" t="s">
        <v>354</v>
      </c>
      <c r="P9" s="30" t="s">
        <v>355</v>
      </c>
      <c r="Q9" s="64">
        <v>20</v>
      </c>
      <c r="R9" s="13">
        <v>2</v>
      </c>
      <c r="S9" s="17">
        <f>Q9/SUM(R9:R11)</f>
        <v>4</v>
      </c>
      <c r="T9" s="17"/>
      <c r="U9" s="12" t="s">
        <v>356</v>
      </c>
    </row>
    <row r="10" spans="1:21" ht="33" customHeight="1">
      <c r="A10" s="30"/>
      <c r="B10" s="30" t="s">
        <v>357</v>
      </c>
      <c r="C10" s="64"/>
      <c r="D10" s="13">
        <v>1</v>
      </c>
      <c r="E10" s="14"/>
      <c r="F10" s="14"/>
      <c r="G10" s="93">
        <v>12.1</v>
      </c>
      <c r="H10" s="30"/>
      <c r="I10" s="30" t="s">
        <v>357</v>
      </c>
      <c r="J10" s="64"/>
      <c r="K10" s="13">
        <v>1</v>
      </c>
      <c r="L10" s="88"/>
      <c r="M10" s="88"/>
      <c r="N10" s="93">
        <v>12.1</v>
      </c>
      <c r="O10" s="30"/>
      <c r="P10" s="30" t="s">
        <v>357</v>
      </c>
      <c r="Q10" s="64"/>
      <c r="R10" s="13">
        <v>1</v>
      </c>
      <c r="S10" s="17"/>
      <c r="T10" s="17"/>
      <c r="U10" s="93">
        <v>12.1</v>
      </c>
    </row>
    <row r="11" spans="1:21" ht="33" customHeight="1">
      <c r="A11" s="30"/>
      <c r="B11" s="30" t="s">
        <v>358</v>
      </c>
      <c r="C11" s="64"/>
      <c r="D11" s="67">
        <v>2</v>
      </c>
      <c r="E11" s="14"/>
      <c r="F11" s="14"/>
      <c r="G11" s="64" t="s">
        <v>359</v>
      </c>
      <c r="H11" s="30"/>
      <c r="I11" s="30" t="s">
        <v>358</v>
      </c>
      <c r="J11" s="64"/>
      <c r="K11" s="67">
        <v>2</v>
      </c>
      <c r="L11" s="88"/>
      <c r="M11" s="88"/>
      <c r="N11" s="64" t="s">
        <v>359</v>
      </c>
      <c r="O11" s="30"/>
      <c r="P11" s="30" t="s">
        <v>358</v>
      </c>
      <c r="Q11" s="64"/>
      <c r="R11" s="67">
        <v>2</v>
      </c>
      <c r="S11" s="17"/>
      <c r="T11" s="17"/>
      <c r="U11" s="64" t="s">
        <v>359</v>
      </c>
    </row>
    <row r="12" spans="1:21" ht="33" customHeight="1">
      <c r="A12" s="94" t="s">
        <v>360</v>
      </c>
      <c r="B12" s="94" t="s">
        <v>361</v>
      </c>
      <c r="C12" s="12">
        <v>20</v>
      </c>
      <c r="D12" s="67">
        <v>2</v>
      </c>
      <c r="E12" s="14">
        <f>C12/SUM(D12:D13)</f>
        <v>5</v>
      </c>
      <c r="F12" s="14"/>
      <c r="G12" s="64" t="s">
        <v>362</v>
      </c>
      <c r="H12" s="94" t="s">
        <v>360</v>
      </c>
      <c r="I12" s="94" t="s">
        <v>361</v>
      </c>
      <c r="J12" s="12">
        <v>20</v>
      </c>
      <c r="K12" s="67">
        <v>2</v>
      </c>
      <c r="L12" s="88">
        <f>J12/SUM(K12:K13)</f>
        <v>5</v>
      </c>
      <c r="M12" s="88"/>
      <c r="N12" s="64" t="s">
        <v>362</v>
      </c>
      <c r="O12" s="94" t="s">
        <v>360</v>
      </c>
      <c r="P12" s="94" t="s">
        <v>361</v>
      </c>
      <c r="Q12" s="12">
        <v>20</v>
      </c>
      <c r="R12" s="67">
        <v>2</v>
      </c>
      <c r="S12" s="17">
        <f>Q12/SUM(R12:R13)</f>
        <v>5</v>
      </c>
      <c r="T12" s="17"/>
      <c r="U12" s="64" t="s">
        <v>362</v>
      </c>
    </row>
    <row r="13" spans="1:21" ht="33" customHeight="1">
      <c r="A13" s="94"/>
      <c r="B13" s="94" t="s">
        <v>363</v>
      </c>
      <c r="C13" s="12"/>
      <c r="D13" s="67">
        <v>2</v>
      </c>
      <c r="E13" s="14"/>
      <c r="F13" s="14"/>
      <c r="G13" s="64" t="s">
        <v>364</v>
      </c>
      <c r="H13" s="94"/>
      <c r="I13" s="94" t="s">
        <v>363</v>
      </c>
      <c r="J13" s="12"/>
      <c r="K13" s="67">
        <v>2</v>
      </c>
      <c r="L13" s="88"/>
      <c r="M13" s="88"/>
      <c r="N13" s="64" t="s">
        <v>364</v>
      </c>
      <c r="O13" s="94"/>
      <c r="P13" s="94" t="s">
        <v>363</v>
      </c>
      <c r="Q13" s="12"/>
      <c r="R13" s="67">
        <v>2</v>
      </c>
      <c r="S13" s="17"/>
      <c r="T13" s="17"/>
      <c r="U13" s="64" t="s">
        <v>364</v>
      </c>
    </row>
    <row r="14" spans="1:21" ht="33" customHeight="1">
      <c r="A14" s="95" t="s">
        <v>365</v>
      </c>
      <c r="B14" s="95"/>
      <c r="C14" s="12">
        <v>20</v>
      </c>
      <c r="D14" s="13">
        <v>4</v>
      </c>
      <c r="E14" s="14">
        <f>C14/D14</f>
        <v>5</v>
      </c>
      <c r="F14" s="14"/>
      <c r="G14" s="12" t="s">
        <v>366</v>
      </c>
      <c r="H14" s="95" t="s">
        <v>365</v>
      </c>
      <c r="I14" s="95"/>
      <c r="J14" s="12">
        <v>20</v>
      </c>
      <c r="K14" s="13">
        <v>4</v>
      </c>
      <c r="L14" s="88">
        <f>J14/K14</f>
        <v>5</v>
      </c>
      <c r="M14" s="88"/>
      <c r="N14" s="12" t="s">
        <v>366</v>
      </c>
      <c r="O14" s="95" t="s">
        <v>365</v>
      </c>
      <c r="P14" s="95"/>
      <c r="Q14" s="12">
        <v>20</v>
      </c>
      <c r="R14" s="13">
        <v>4</v>
      </c>
      <c r="S14" s="17">
        <f>Q14/R14</f>
        <v>5</v>
      </c>
      <c r="T14" s="17"/>
      <c r="U14" s="12" t="s">
        <v>366</v>
      </c>
    </row>
    <row r="15" spans="1:21" ht="33" customHeight="1">
      <c r="A15" s="25" t="s">
        <v>16</v>
      </c>
      <c r="B15" s="25"/>
      <c r="C15" s="26">
        <f>SUM(C4:C14)</f>
        <v>100</v>
      </c>
      <c r="D15" s="27">
        <f>SUM(D4:D14)</f>
        <v>25</v>
      </c>
      <c r="E15" s="27"/>
      <c r="F15" s="27"/>
      <c r="G15" s="27"/>
      <c r="H15" s="27"/>
      <c r="I15" s="27"/>
      <c r="J15" s="26">
        <f>SUM(J4:J14)</f>
        <v>100</v>
      </c>
      <c r="K15" s="27">
        <f>SUM(K4:K14)</f>
        <v>25</v>
      </c>
      <c r="L15" s="27"/>
      <c r="M15" s="27"/>
      <c r="N15" s="27"/>
      <c r="O15" s="27"/>
      <c r="P15" s="27"/>
      <c r="Q15" s="26">
        <f>SUM(Q4:Q14)</f>
        <v>100</v>
      </c>
      <c r="R15" s="27">
        <f>SUM(R4:R14)</f>
        <v>25</v>
      </c>
      <c r="S15" s="27"/>
      <c r="T15" s="27"/>
      <c r="U15" s="27"/>
    </row>
    <row r="16" ht="49.5" customHeight="1"/>
    <row r="17" ht="49.5" customHeight="1"/>
    <row r="18" ht="49.5" customHeight="1"/>
    <row r="19" ht="49.5" customHeight="1"/>
    <row r="20" ht="59.2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54">
    <mergeCell ref="A2:G2"/>
    <mergeCell ref="H2:N2"/>
    <mergeCell ref="O2:U2"/>
    <mergeCell ref="A3:B3"/>
    <mergeCell ref="H3:I3"/>
    <mergeCell ref="O3:P3"/>
    <mergeCell ref="A4:A5"/>
    <mergeCell ref="C4:C5"/>
    <mergeCell ref="E4:E5"/>
    <mergeCell ref="H4:H5"/>
    <mergeCell ref="J4:J5"/>
    <mergeCell ref="L4:L5"/>
    <mergeCell ref="O4:O5"/>
    <mergeCell ref="Q4:Q5"/>
    <mergeCell ref="S4:S5"/>
    <mergeCell ref="A6:A8"/>
    <mergeCell ref="C6:C8"/>
    <mergeCell ref="E6:E8"/>
    <mergeCell ref="F6:F8"/>
    <mergeCell ref="H6:H8"/>
    <mergeCell ref="J6:J8"/>
    <mergeCell ref="L6:L8"/>
    <mergeCell ref="M6:M8"/>
    <mergeCell ref="O6:O8"/>
    <mergeCell ref="Q6:Q8"/>
    <mergeCell ref="S6:S8"/>
    <mergeCell ref="T6:T8"/>
    <mergeCell ref="A9:A11"/>
    <mergeCell ref="C9:C11"/>
    <mergeCell ref="E9:E11"/>
    <mergeCell ref="F9:F11"/>
    <mergeCell ref="H9:H11"/>
    <mergeCell ref="J9:J11"/>
    <mergeCell ref="L9:L11"/>
    <mergeCell ref="M9:M11"/>
    <mergeCell ref="O9:O11"/>
    <mergeCell ref="Q9:Q11"/>
    <mergeCell ref="S9:S11"/>
    <mergeCell ref="T9:T11"/>
    <mergeCell ref="A12:A13"/>
    <mergeCell ref="C12:C13"/>
    <mergeCell ref="E12:E13"/>
    <mergeCell ref="F12:F13"/>
    <mergeCell ref="H12:H13"/>
    <mergeCell ref="J12:J13"/>
    <mergeCell ref="L12:L13"/>
    <mergeCell ref="M12:M13"/>
    <mergeCell ref="O12:O13"/>
    <mergeCell ref="Q12:Q13"/>
    <mergeCell ref="S12:S13"/>
    <mergeCell ref="T12:T13"/>
    <mergeCell ref="A14:B14"/>
    <mergeCell ref="H14:I14"/>
    <mergeCell ref="O14:P14"/>
  </mergeCells>
  <printOptions/>
  <pageMargins left="0" right="0" top="0.19652777777777777" bottom="0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7109375" style="0" customWidth="1"/>
    <col min="2" max="2" width="35.57421875" style="0" customWidth="1"/>
    <col min="3" max="3" width="10.7109375" style="0" customWidth="1"/>
    <col min="4" max="5" width="11.421875" style="0" customWidth="1"/>
    <col min="6" max="6" width="17.140625" style="0" customWidth="1"/>
    <col min="7" max="7" width="12.8515625" style="0" customWidth="1"/>
    <col min="8" max="8" width="21.28125" style="0" customWidth="1"/>
    <col min="9" max="9" width="26.57421875" style="0" customWidth="1"/>
    <col min="10" max="12" width="10.7109375" style="0" customWidth="1"/>
    <col min="13" max="13" width="17.7109375" style="0" customWidth="1"/>
    <col min="14" max="14" width="16.7109375" style="0" customWidth="1"/>
    <col min="15" max="15" width="20.57421875" style="0" customWidth="1"/>
    <col min="16" max="16" width="23.28125" style="0" customWidth="1"/>
    <col min="17" max="17" width="11.421875" style="0" customWidth="1"/>
    <col min="18" max="18" width="15.00390625" style="0" customWidth="1"/>
    <col min="19" max="20" width="11.421875" style="0" customWidth="1"/>
    <col min="21" max="21" width="18.28125" style="0" customWidth="1"/>
    <col min="22" max="23" width="11.421875" style="0" customWidth="1"/>
    <col min="24" max="16384" width="14.421875" style="0" customWidth="1"/>
  </cols>
  <sheetData>
    <row r="2" spans="1:21" ht="22.5" customHeight="1">
      <c r="A2" s="96" t="s">
        <v>338</v>
      </c>
      <c r="B2" s="96"/>
      <c r="C2" s="96"/>
      <c r="D2" s="96"/>
      <c r="E2" s="96"/>
      <c r="F2" s="96"/>
      <c r="G2" s="96"/>
      <c r="H2" s="97" t="s">
        <v>339</v>
      </c>
      <c r="I2" s="97"/>
      <c r="J2" s="97"/>
      <c r="K2" s="97"/>
      <c r="L2" s="97"/>
      <c r="M2" s="97"/>
      <c r="N2" s="97"/>
      <c r="O2" s="86" t="s">
        <v>340</v>
      </c>
      <c r="P2" s="86"/>
      <c r="Q2" s="86"/>
      <c r="R2" s="86"/>
      <c r="S2" s="86"/>
      <c r="T2" s="86"/>
      <c r="U2" s="86"/>
    </row>
    <row r="3" spans="1:23" ht="49.5" customHeight="1">
      <c r="A3" s="98" t="s">
        <v>367</v>
      </c>
      <c r="B3" s="98"/>
      <c r="C3" s="8" t="s">
        <v>10</v>
      </c>
      <c r="D3" s="9" t="s">
        <v>11</v>
      </c>
      <c r="E3" s="99" t="s">
        <v>12</v>
      </c>
      <c r="F3" s="99" t="s">
        <v>13</v>
      </c>
      <c r="G3" s="8" t="s">
        <v>14</v>
      </c>
      <c r="H3" s="98" t="s">
        <v>367</v>
      </c>
      <c r="I3" s="98"/>
      <c r="J3" s="8" t="s">
        <v>10</v>
      </c>
      <c r="K3" s="9" t="s">
        <v>11</v>
      </c>
      <c r="L3" s="16" t="s">
        <v>12</v>
      </c>
      <c r="M3" s="16" t="s">
        <v>13</v>
      </c>
      <c r="N3" s="8" t="s">
        <v>14</v>
      </c>
      <c r="O3" s="98" t="s">
        <v>367</v>
      </c>
      <c r="P3" s="98"/>
      <c r="Q3" s="8" t="s">
        <v>10</v>
      </c>
      <c r="R3" s="9" t="s">
        <v>11</v>
      </c>
      <c r="S3" s="17" t="s">
        <v>12</v>
      </c>
      <c r="T3" s="17" t="s">
        <v>13</v>
      </c>
      <c r="U3" s="8" t="s">
        <v>14</v>
      </c>
      <c r="V3" s="10"/>
      <c r="W3" s="10"/>
    </row>
    <row r="4" spans="1:21" ht="36" customHeight="1">
      <c r="A4" s="28" t="s">
        <v>368</v>
      </c>
      <c r="B4" s="28" t="s">
        <v>369</v>
      </c>
      <c r="C4" s="12">
        <v>25</v>
      </c>
      <c r="D4" s="13">
        <v>3</v>
      </c>
      <c r="E4" s="99">
        <f>C4/SUM(D4:D6)</f>
        <v>4.166666666666667</v>
      </c>
      <c r="F4" s="99">
        <v>3.57</v>
      </c>
      <c r="G4" s="12" t="s">
        <v>370</v>
      </c>
      <c r="H4" s="28" t="s">
        <v>368</v>
      </c>
      <c r="I4" s="11" t="s">
        <v>369</v>
      </c>
      <c r="J4" s="12">
        <v>25</v>
      </c>
      <c r="K4" s="13">
        <v>4</v>
      </c>
      <c r="L4" s="16">
        <f>J4/SUM(K4:K6)</f>
        <v>3.5714285714285716</v>
      </c>
      <c r="M4" s="16">
        <v>3.57</v>
      </c>
      <c r="N4" s="12" t="s">
        <v>371</v>
      </c>
      <c r="O4" s="28" t="s">
        <v>368</v>
      </c>
      <c r="P4" s="28" t="s">
        <v>369</v>
      </c>
      <c r="Q4" s="12">
        <v>25</v>
      </c>
      <c r="R4" s="13">
        <v>4</v>
      </c>
      <c r="S4" s="17">
        <f>Q4/SUM(R4:R6)</f>
        <v>3.5714285714285716</v>
      </c>
      <c r="T4" s="17">
        <v>3.57</v>
      </c>
      <c r="U4" s="12" t="s">
        <v>371</v>
      </c>
    </row>
    <row r="5" spans="1:21" ht="36" customHeight="1">
      <c r="A5" s="28"/>
      <c r="B5" s="28" t="s">
        <v>372</v>
      </c>
      <c r="C5" s="12"/>
      <c r="D5" s="13">
        <v>2</v>
      </c>
      <c r="E5" s="99"/>
      <c r="F5" s="99">
        <v>3.57</v>
      </c>
      <c r="G5" s="12" t="s">
        <v>373</v>
      </c>
      <c r="H5" s="28"/>
      <c r="I5" s="28" t="s">
        <v>372</v>
      </c>
      <c r="J5" s="12"/>
      <c r="K5" s="13">
        <v>2</v>
      </c>
      <c r="L5" s="16"/>
      <c r="M5" s="16">
        <v>3.57</v>
      </c>
      <c r="N5" s="12" t="s">
        <v>373</v>
      </c>
      <c r="O5" s="28"/>
      <c r="P5" s="28" t="s">
        <v>372</v>
      </c>
      <c r="Q5" s="12"/>
      <c r="R5" s="13">
        <v>2</v>
      </c>
      <c r="S5" s="17"/>
      <c r="T5" s="17">
        <v>3.57</v>
      </c>
      <c r="U5" s="12" t="s">
        <v>373</v>
      </c>
    </row>
    <row r="6" spans="1:21" ht="36" customHeight="1">
      <c r="A6" s="28"/>
      <c r="B6" s="28" t="s">
        <v>374</v>
      </c>
      <c r="C6" s="12"/>
      <c r="D6" s="13">
        <v>1</v>
      </c>
      <c r="E6" s="99"/>
      <c r="F6" s="99">
        <v>3.58</v>
      </c>
      <c r="G6" s="12">
        <v>1.1</v>
      </c>
      <c r="H6" s="28"/>
      <c r="I6" s="28" t="s">
        <v>374</v>
      </c>
      <c r="J6" s="12"/>
      <c r="K6" s="13">
        <v>1</v>
      </c>
      <c r="L6" s="16"/>
      <c r="M6" s="16">
        <v>3.58</v>
      </c>
      <c r="N6" s="12">
        <v>1.1</v>
      </c>
      <c r="O6" s="28"/>
      <c r="P6" s="28" t="s">
        <v>374</v>
      </c>
      <c r="Q6" s="12"/>
      <c r="R6" s="13">
        <v>1</v>
      </c>
      <c r="S6" s="17"/>
      <c r="T6" s="17">
        <v>3.58</v>
      </c>
      <c r="U6" s="12">
        <v>1.1</v>
      </c>
    </row>
    <row r="7" spans="1:21" ht="53.25" customHeight="1">
      <c r="A7" s="29" t="s">
        <v>375</v>
      </c>
      <c r="B7" s="29"/>
      <c r="C7" s="100">
        <v>25</v>
      </c>
      <c r="D7" s="13">
        <v>3</v>
      </c>
      <c r="E7" s="101">
        <f>C7/D7</f>
        <v>8.333333333333334</v>
      </c>
      <c r="F7" s="99" t="s">
        <v>376</v>
      </c>
      <c r="G7" s="12" t="s">
        <v>377</v>
      </c>
      <c r="H7" s="29" t="s">
        <v>375</v>
      </c>
      <c r="I7" s="29"/>
      <c r="J7" s="100">
        <v>25</v>
      </c>
      <c r="K7" s="13">
        <v>3</v>
      </c>
      <c r="L7" s="16">
        <f>J7/K7</f>
        <v>8.333333333333334</v>
      </c>
      <c r="M7" s="16" t="s">
        <v>376</v>
      </c>
      <c r="N7" s="12" t="s">
        <v>377</v>
      </c>
      <c r="O7" s="29" t="s">
        <v>375</v>
      </c>
      <c r="P7" s="29"/>
      <c r="Q7" s="100">
        <v>25</v>
      </c>
      <c r="R7" s="13">
        <v>3</v>
      </c>
      <c r="S7" s="17">
        <f>Q7/R7</f>
        <v>8.333333333333334</v>
      </c>
      <c r="T7" s="17" t="s">
        <v>376</v>
      </c>
      <c r="U7" s="12" t="s">
        <v>377</v>
      </c>
    </row>
    <row r="8" spans="1:21" ht="36" customHeight="1">
      <c r="A8" s="30" t="s">
        <v>378</v>
      </c>
      <c r="B8" s="30" t="s">
        <v>379</v>
      </c>
      <c r="C8" s="12">
        <v>25</v>
      </c>
      <c r="D8" s="13">
        <v>4</v>
      </c>
      <c r="E8" s="99">
        <f>C8/SUM(D8:D9)</f>
        <v>5</v>
      </c>
      <c r="F8" s="99"/>
      <c r="G8" s="12" t="s">
        <v>380</v>
      </c>
      <c r="H8" s="30" t="s">
        <v>378</v>
      </c>
      <c r="I8" s="30" t="s">
        <v>379</v>
      </c>
      <c r="J8" s="12">
        <v>25</v>
      </c>
      <c r="K8" s="13">
        <v>4</v>
      </c>
      <c r="L8" s="16">
        <f>J8/SUM(K8:K9)</f>
        <v>5</v>
      </c>
      <c r="M8" s="16"/>
      <c r="N8" s="12" t="s">
        <v>380</v>
      </c>
      <c r="O8" s="30" t="s">
        <v>378</v>
      </c>
      <c r="P8" s="30" t="s">
        <v>379</v>
      </c>
      <c r="Q8" s="12">
        <v>25</v>
      </c>
      <c r="R8" s="13">
        <v>4</v>
      </c>
      <c r="S8" s="17">
        <f>Q8/SUM(R8:R9)</f>
        <v>5</v>
      </c>
      <c r="T8" s="17"/>
      <c r="U8" s="12" t="s">
        <v>380</v>
      </c>
    </row>
    <row r="9" spans="1:21" ht="36" customHeight="1">
      <c r="A9" s="30"/>
      <c r="B9" s="30" t="s">
        <v>381</v>
      </c>
      <c r="C9" s="12"/>
      <c r="D9" s="13">
        <v>1</v>
      </c>
      <c r="E9" s="99"/>
      <c r="F9" s="99"/>
      <c r="G9" s="93">
        <v>2.2</v>
      </c>
      <c r="H9" s="30"/>
      <c r="I9" s="30" t="s">
        <v>381</v>
      </c>
      <c r="J9" s="12"/>
      <c r="K9" s="13">
        <v>1</v>
      </c>
      <c r="L9" s="16"/>
      <c r="M9" s="16"/>
      <c r="N9" s="93">
        <v>2.2</v>
      </c>
      <c r="O9" s="30"/>
      <c r="P9" s="30" t="s">
        <v>381</v>
      </c>
      <c r="Q9" s="12"/>
      <c r="R9" s="13">
        <v>1</v>
      </c>
      <c r="S9" s="17"/>
      <c r="T9" s="17"/>
      <c r="U9" s="93">
        <v>2.2</v>
      </c>
    </row>
    <row r="10" spans="1:21" ht="36" customHeight="1">
      <c r="A10" s="20" t="s">
        <v>382</v>
      </c>
      <c r="B10" s="31" t="s">
        <v>383</v>
      </c>
      <c r="C10" s="12">
        <v>25</v>
      </c>
      <c r="D10" s="13">
        <v>3</v>
      </c>
      <c r="E10" s="99">
        <f>C10/SUM(D10:D12)</f>
        <v>3.5714285714285716</v>
      </c>
      <c r="F10" s="99">
        <v>3.57</v>
      </c>
      <c r="G10" s="12" t="s">
        <v>384</v>
      </c>
      <c r="H10" s="20" t="s">
        <v>382</v>
      </c>
      <c r="I10" s="31" t="s">
        <v>383</v>
      </c>
      <c r="J10" s="12">
        <v>25</v>
      </c>
      <c r="K10" s="13">
        <v>3</v>
      </c>
      <c r="L10" s="16">
        <f>J10/SUM(K10:K12)</f>
        <v>3.5714285714285716</v>
      </c>
      <c r="M10" s="16">
        <v>3.57</v>
      </c>
      <c r="N10" s="12" t="s">
        <v>384</v>
      </c>
      <c r="O10" s="20" t="s">
        <v>382</v>
      </c>
      <c r="P10" s="31" t="s">
        <v>383</v>
      </c>
      <c r="Q10" s="12">
        <v>25</v>
      </c>
      <c r="R10" s="13">
        <v>3</v>
      </c>
      <c r="S10" s="17">
        <f>Q10/SUM(R10:R12)</f>
        <v>3.5714285714285716</v>
      </c>
      <c r="T10" s="17">
        <v>3.57</v>
      </c>
      <c r="U10" s="12" t="s">
        <v>384</v>
      </c>
    </row>
    <row r="11" spans="1:21" ht="36" customHeight="1">
      <c r="A11" s="20"/>
      <c r="B11" s="31" t="s">
        <v>385</v>
      </c>
      <c r="C11" s="12"/>
      <c r="D11" s="13">
        <v>2</v>
      </c>
      <c r="E11" s="99"/>
      <c r="F11" s="99">
        <v>3.57</v>
      </c>
      <c r="G11" s="12" t="s">
        <v>386</v>
      </c>
      <c r="H11" s="20"/>
      <c r="I11" s="31" t="s">
        <v>385</v>
      </c>
      <c r="J11" s="12"/>
      <c r="K11" s="13">
        <v>2</v>
      </c>
      <c r="L11" s="16"/>
      <c r="M11" s="16">
        <v>3.57</v>
      </c>
      <c r="N11" s="12" t="s">
        <v>386</v>
      </c>
      <c r="O11" s="20"/>
      <c r="P11" s="31" t="s">
        <v>385</v>
      </c>
      <c r="Q11" s="12"/>
      <c r="R11" s="13">
        <v>2</v>
      </c>
      <c r="S11" s="17"/>
      <c r="T11" s="17">
        <v>3.57</v>
      </c>
      <c r="U11" s="12" t="s">
        <v>386</v>
      </c>
    </row>
    <row r="12" spans="1:21" ht="36" customHeight="1">
      <c r="A12" s="20"/>
      <c r="B12" s="31" t="s">
        <v>387</v>
      </c>
      <c r="C12" s="12"/>
      <c r="D12" s="13">
        <v>2</v>
      </c>
      <c r="E12" s="99"/>
      <c r="F12" s="99" t="s">
        <v>388</v>
      </c>
      <c r="G12" s="12" t="s">
        <v>359</v>
      </c>
      <c r="H12" s="20"/>
      <c r="I12" s="31" t="s">
        <v>387</v>
      </c>
      <c r="J12" s="12"/>
      <c r="K12" s="13">
        <v>2</v>
      </c>
      <c r="L12" s="16"/>
      <c r="M12" s="16" t="s">
        <v>388</v>
      </c>
      <c r="N12" s="12" t="s">
        <v>359</v>
      </c>
      <c r="O12" s="20"/>
      <c r="P12" s="31" t="s">
        <v>387</v>
      </c>
      <c r="Q12" s="12"/>
      <c r="R12" s="13">
        <v>2</v>
      </c>
      <c r="S12" s="17"/>
      <c r="T12" s="17" t="s">
        <v>388</v>
      </c>
      <c r="U12" s="12" t="s">
        <v>359</v>
      </c>
    </row>
    <row r="13" spans="1:21" ht="49.5" customHeight="1">
      <c r="A13" s="25" t="s">
        <v>16</v>
      </c>
      <c r="B13" s="25"/>
      <c r="C13" s="26">
        <f>SUM(C4:C10)</f>
        <v>100</v>
      </c>
      <c r="D13" s="27">
        <f>SUM(D4:D12)</f>
        <v>21</v>
      </c>
      <c r="E13" s="27"/>
      <c r="F13" s="27"/>
      <c r="G13" s="27"/>
      <c r="H13" s="27"/>
      <c r="I13" s="27"/>
      <c r="J13" s="26">
        <f>SUM(J4:J10)</f>
        <v>100</v>
      </c>
      <c r="K13" s="27">
        <f>SUM(K4:K12)</f>
        <v>22</v>
      </c>
      <c r="L13" s="27"/>
      <c r="M13" s="27"/>
      <c r="N13" s="27"/>
      <c r="O13" s="27"/>
      <c r="P13" s="27"/>
      <c r="Q13" s="26">
        <f>SUM(Q4:Q10)</f>
        <v>100</v>
      </c>
      <c r="R13" s="27">
        <f>SUM(R4:R12)</f>
        <v>22</v>
      </c>
      <c r="S13" s="27"/>
      <c r="T13" s="27"/>
      <c r="U13" s="27"/>
    </row>
    <row r="14" ht="49.5" customHeight="1"/>
    <row r="15" ht="49.5" customHeight="1"/>
    <row r="16" ht="49.5" customHeight="1"/>
    <row r="17" ht="49.5" customHeight="1"/>
    <row r="18" ht="59.2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9">
    <mergeCell ref="A2:G2"/>
    <mergeCell ref="H2:N2"/>
    <mergeCell ref="O2:U2"/>
    <mergeCell ref="A3:B3"/>
    <mergeCell ref="H3:I3"/>
    <mergeCell ref="O3:P3"/>
    <mergeCell ref="A4:A6"/>
    <mergeCell ref="C4:C6"/>
    <mergeCell ref="E4:E6"/>
    <mergeCell ref="H4:H6"/>
    <mergeCell ref="J4:J6"/>
    <mergeCell ref="L4:L6"/>
    <mergeCell ref="O4:O6"/>
    <mergeCell ref="Q4:Q6"/>
    <mergeCell ref="S4:S6"/>
    <mergeCell ref="A7:B7"/>
    <mergeCell ref="H7:I7"/>
    <mergeCell ref="O7:P7"/>
    <mergeCell ref="A8:A9"/>
    <mergeCell ref="C8:C9"/>
    <mergeCell ref="E8:E9"/>
    <mergeCell ref="F8:F9"/>
    <mergeCell ref="H8:H9"/>
    <mergeCell ref="J8:J9"/>
    <mergeCell ref="L8:L9"/>
    <mergeCell ref="M8:M9"/>
    <mergeCell ref="O8:O9"/>
    <mergeCell ref="Q8:Q9"/>
    <mergeCell ref="S8:S9"/>
    <mergeCell ref="T8:T9"/>
    <mergeCell ref="A10:A12"/>
    <mergeCell ref="C10:C12"/>
    <mergeCell ref="E10:E12"/>
    <mergeCell ref="H10:H12"/>
    <mergeCell ref="J10:J12"/>
    <mergeCell ref="L10:L12"/>
    <mergeCell ref="O10:O12"/>
    <mergeCell ref="Q10:Q12"/>
    <mergeCell ref="S10:S12"/>
  </mergeCells>
  <printOptions/>
  <pageMargins left="0" right="0" top="0.15763888888888888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16"/>
  <sheetViews>
    <sheetView workbookViewId="0" topLeftCell="A1">
      <selection activeCell="A1" sqref="A1"/>
    </sheetView>
  </sheetViews>
  <sheetFormatPr defaultColWidth="13.7109375" defaultRowHeight="15" customHeight="1"/>
  <cols>
    <col min="1" max="1" width="31.140625" style="0" customWidth="1"/>
    <col min="2" max="2" width="27.28125" style="0" customWidth="1"/>
    <col min="3" max="3" width="10.7109375" style="0" customWidth="1"/>
    <col min="4" max="5" width="11.421875" style="0" customWidth="1"/>
    <col min="6" max="6" width="15.28125" style="0" customWidth="1"/>
    <col min="7" max="7" width="13.28125" style="0" customWidth="1"/>
    <col min="8" max="8" width="32.140625" style="0" customWidth="1"/>
    <col min="9" max="9" width="29.7109375" style="0" customWidth="1"/>
    <col min="10" max="13" width="10.7109375" style="0" customWidth="1"/>
    <col min="14" max="14" width="16.7109375" style="0" customWidth="1"/>
    <col min="15" max="15" width="32.57421875" style="0" customWidth="1"/>
    <col min="16" max="16" width="28.00390625" style="0" customWidth="1"/>
    <col min="17" max="23" width="11.421875" style="0" customWidth="1"/>
    <col min="24" max="16384" width="14.421875" style="0" customWidth="1"/>
  </cols>
  <sheetData>
    <row r="2" spans="1:21" ht="22.5" customHeight="1">
      <c r="A2" s="96" t="s">
        <v>338</v>
      </c>
      <c r="B2" s="96"/>
      <c r="C2" s="96"/>
      <c r="D2" s="96"/>
      <c r="E2" s="96"/>
      <c r="F2" s="96"/>
      <c r="G2" s="96"/>
      <c r="H2" s="102" t="s">
        <v>339</v>
      </c>
      <c r="I2" s="102"/>
      <c r="J2" s="102"/>
      <c r="K2" s="102"/>
      <c r="L2" s="102"/>
      <c r="M2" s="102"/>
      <c r="N2" s="102"/>
      <c r="O2" s="103"/>
      <c r="P2" s="103"/>
      <c r="Q2" s="104" t="s">
        <v>340</v>
      </c>
      <c r="R2" s="104"/>
      <c r="S2" s="104"/>
      <c r="T2" s="104"/>
      <c r="U2" s="104"/>
    </row>
    <row r="3" spans="1:23" ht="49.5" customHeight="1">
      <c r="A3" s="98" t="s">
        <v>389</v>
      </c>
      <c r="B3" s="98"/>
      <c r="C3" s="105" t="s">
        <v>10</v>
      </c>
      <c r="D3" s="106" t="s">
        <v>11</v>
      </c>
      <c r="E3" s="99" t="s">
        <v>12</v>
      </c>
      <c r="F3" s="99" t="s">
        <v>13</v>
      </c>
      <c r="G3" s="105" t="s">
        <v>14</v>
      </c>
      <c r="H3" s="98" t="s">
        <v>389</v>
      </c>
      <c r="I3" s="98"/>
      <c r="J3" s="105" t="s">
        <v>10</v>
      </c>
      <c r="K3" s="106" t="s">
        <v>11</v>
      </c>
      <c r="L3" s="88" t="s">
        <v>12</v>
      </c>
      <c r="M3" s="88" t="s">
        <v>13</v>
      </c>
      <c r="N3" s="105" t="s">
        <v>14</v>
      </c>
      <c r="O3" s="98" t="s">
        <v>389</v>
      </c>
      <c r="P3" s="98"/>
      <c r="Q3" s="105" t="s">
        <v>10</v>
      </c>
      <c r="R3" s="106" t="s">
        <v>11</v>
      </c>
      <c r="S3" s="17" t="s">
        <v>12</v>
      </c>
      <c r="T3" s="17" t="s">
        <v>13</v>
      </c>
      <c r="U3" s="105" t="s">
        <v>14</v>
      </c>
      <c r="V3" s="10"/>
      <c r="W3" s="10"/>
    </row>
    <row r="4" spans="1:21" ht="36" customHeight="1">
      <c r="A4" s="28" t="s">
        <v>390</v>
      </c>
      <c r="B4" s="28"/>
      <c r="C4" s="12">
        <v>20</v>
      </c>
      <c r="D4" s="13">
        <v>3</v>
      </c>
      <c r="E4" s="99">
        <f>C4/D4</f>
        <v>6.666666666666667</v>
      </c>
      <c r="F4" s="99" t="s">
        <v>391</v>
      </c>
      <c r="G4" s="12" t="s">
        <v>392</v>
      </c>
      <c r="H4" s="28" t="s">
        <v>390</v>
      </c>
      <c r="I4" s="28"/>
      <c r="J4" s="12">
        <v>20</v>
      </c>
      <c r="K4" s="13">
        <v>3</v>
      </c>
      <c r="L4" s="88">
        <f>J4/K4</f>
        <v>6.666666666666667</v>
      </c>
      <c r="M4" s="88" t="s">
        <v>391</v>
      </c>
      <c r="N4" s="12" t="s">
        <v>392</v>
      </c>
      <c r="O4" s="28" t="s">
        <v>390</v>
      </c>
      <c r="P4" s="28"/>
      <c r="Q4" s="12">
        <v>20</v>
      </c>
      <c r="R4" s="13">
        <v>3</v>
      </c>
      <c r="S4" s="17">
        <f>Q4/R4</f>
        <v>6.666666666666667</v>
      </c>
      <c r="T4" s="17" t="s">
        <v>391</v>
      </c>
      <c r="U4" s="12" t="s">
        <v>392</v>
      </c>
    </row>
    <row r="5" spans="1:21" ht="36" customHeight="1">
      <c r="A5" s="29" t="s">
        <v>393</v>
      </c>
      <c r="B5" s="29" t="s">
        <v>394</v>
      </c>
      <c r="C5" s="12">
        <v>20</v>
      </c>
      <c r="D5" s="13">
        <v>2</v>
      </c>
      <c r="E5" s="99">
        <f>C5/SUM(D5:D7)</f>
        <v>2.5</v>
      </c>
      <c r="F5" s="99"/>
      <c r="G5" s="12" t="s">
        <v>56</v>
      </c>
      <c r="H5" s="29" t="s">
        <v>393</v>
      </c>
      <c r="I5" s="29" t="s">
        <v>394</v>
      </c>
      <c r="J5" s="12">
        <v>20</v>
      </c>
      <c r="K5" s="13">
        <v>2</v>
      </c>
      <c r="L5" s="88">
        <f>J5/SUM(K5:K7)</f>
        <v>2.5</v>
      </c>
      <c r="M5" s="88"/>
      <c r="N5" s="12" t="s">
        <v>56</v>
      </c>
      <c r="O5" s="29" t="s">
        <v>393</v>
      </c>
      <c r="P5" s="29" t="s">
        <v>394</v>
      </c>
      <c r="Q5" s="12">
        <v>20</v>
      </c>
      <c r="R5" s="13">
        <v>2</v>
      </c>
      <c r="S5" s="17">
        <f>Q5/SUM(R5:R7)</f>
        <v>2.5</v>
      </c>
      <c r="T5" s="17"/>
      <c r="U5" s="12" t="s">
        <v>56</v>
      </c>
    </row>
    <row r="6" spans="1:21" ht="36" customHeight="1">
      <c r="A6" s="29"/>
      <c r="B6" s="29" t="s">
        <v>395</v>
      </c>
      <c r="C6" s="12"/>
      <c r="D6" s="13">
        <v>2</v>
      </c>
      <c r="E6" s="99"/>
      <c r="F6" s="99"/>
      <c r="G6" s="12" t="s">
        <v>210</v>
      </c>
      <c r="H6" s="29"/>
      <c r="I6" s="29" t="s">
        <v>395</v>
      </c>
      <c r="J6" s="12"/>
      <c r="K6" s="13">
        <v>2</v>
      </c>
      <c r="L6" s="88"/>
      <c r="M6" s="88"/>
      <c r="N6" s="12" t="s">
        <v>210</v>
      </c>
      <c r="O6" s="29"/>
      <c r="P6" s="29" t="s">
        <v>395</v>
      </c>
      <c r="Q6" s="12"/>
      <c r="R6" s="13">
        <v>2</v>
      </c>
      <c r="S6" s="17"/>
      <c r="T6" s="17"/>
      <c r="U6" s="12" t="s">
        <v>210</v>
      </c>
    </row>
    <row r="7" spans="1:21" ht="36" customHeight="1">
      <c r="A7" s="29"/>
      <c r="B7" s="29" t="s">
        <v>396</v>
      </c>
      <c r="C7" s="12"/>
      <c r="D7" s="13">
        <v>4</v>
      </c>
      <c r="E7" s="99"/>
      <c r="F7" s="99"/>
      <c r="G7" s="12" t="s">
        <v>397</v>
      </c>
      <c r="H7" s="29"/>
      <c r="I7" s="29" t="s">
        <v>396</v>
      </c>
      <c r="J7" s="12"/>
      <c r="K7" s="13">
        <v>4</v>
      </c>
      <c r="L7" s="88"/>
      <c r="M7" s="88"/>
      <c r="N7" s="12" t="s">
        <v>397</v>
      </c>
      <c r="O7" s="29"/>
      <c r="P7" s="29" t="s">
        <v>396</v>
      </c>
      <c r="Q7" s="12"/>
      <c r="R7" s="13">
        <v>4</v>
      </c>
      <c r="S7" s="17"/>
      <c r="T7" s="17"/>
      <c r="U7" s="12" t="s">
        <v>397</v>
      </c>
    </row>
    <row r="8" spans="1:21" ht="36" customHeight="1">
      <c r="A8" s="19" t="s">
        <v>398</v>
      </c>
      <c r="B8" s="30" t="s">
        <v>399</v>
      </c>
      <c r="C8" s="12">
        <v>20</v>
      </c>
      <c r="D8" s="13">
        <v>3</v>
      </c>
      <c r="E8" s="99">
        <f>C8/SUM(D8:D11)</f>
        <v>2</v>
      </c>
      <c r="F8" s="99"/>
      <c r="G8" s="12" t="s">
        <v>400</v>
      </c>
      <c r="H8" s="19" t="s">
        <v>398</v>
      </c>
      <c r="I8" s="30" t="s">
        <v>399</v>
      </c>
      <c r="J8" s="12">
        <v>20</v>
      </c>
      <c r="K8" s="13">
        <v>3</v>
      </c>
      <c r="L8" s="88">
        <f>J8/SUM(K8:K11)</f>
        <v>2</v>
      </c>
      <c r="M8" s="88"/>
      <c r="N8" s="12" t="s">
        <v>400</v>
      </c>
      <c r="O8" s="19" t="s">
        <v>398</v>
      </c>
      <c r="P8" s="30" t="s">
        <v>399</v>
      </c>
      <c r="Q8" s="12">
        <v>20</v>
      </c>
      <c r="R8" s="13">
        <v>3</v>
      </c>
      <c r="S8" s="17">
        <f>Q8/SUM(R8:R11)</f>
        <v>2</v>
      </c>
      <c r="T8" s="17"/>
      <c r="U8" s="12" t="s">
        <v>400</v>
      </c>
    </row>
    <row r="9" spans="1:21" ht="36" customHeight="1">
      <c r="A9" s="19"/>
      <c r="B9" s="30" t="s">
        <v>401</v>
      </c>
      <c r="C9" s="12"/>
      <c r="D9" s="13">
        <v>3</v>
      </c>
      <c r="E9" s="99"/>
      <c r="F9" s="99"/>
      <c r="G9" s="12" t="s">
        <v>109</v>
      </c>
      <c r="H9" s="19"/>
      <c r="I9" s="30" t="s">
        <v>401</v>
      </c>
      <c r="J9" s="12"/>
      <c r="K9" s="13">
        <v>3</v>
      </c>
      <c r="L9" s="88"/>
      <c r="M9" s="88"/>
      <c r="N9" s="12" t="s">
        <v>109</v>
      </c>
      <c r="O9" s="19"/>
      <c r="P9" s="30" t="s">
        <v>401</v>
      </c>
      <c r="Q9" s="12"/>
      <c r="R9" s="13">
        <v>3</v>
      </c>
      <c r="S9" s="17"/>
      <c r="T9" s="17"/>
      <c r="U9" s="12" t="s">
        <v>109</v>
      </c>
    </row>
    <row r="10" spans="1:21" ht="36" customHeight="1">
      <c r="A10" s="19"/>
      <c r="B10" s="30" t="s">
        <v>402</v>
      </c>
      <c r="C10" s="12"/>
      <c r="D10" s="13">
        <v>1</v>
      </c>
      <c r="E10" s="99"/>
      <c r="F10" s="99"/>
      <c r="G10" s="12" t="s">
        <v>403</v>
      </c>
      <c r="H10" s="19"/>
      <c r="I10" s="30" t="s">
        <v>402</v>
      </c>
      <c r="J10" s="12"/>
      <c r="K10" s="13">
        <v>1</v>
      </c>
      <c r="L10" s="88"/>
      <c r="M10" s="88"/>
      <c r="N10" s="12" t="s">
        <v>403</v>
      </c>
      <c r="O10" s="19"/>
      <c r="P10" s="30" t="s">
        <v>402</v>
      </c>
      <c r="Q10" s="12"/>
      <c r="R10" s="13">
        <v>1</v>
      </c>
      <c r="S10" s="17"/>
      <c r="T10" s="17"/>
      <c r="U10" s="12" t="s">
        <v>403</v>
      </c>
    </row>
    <row r="11" spans="1:21" ht="36" customHeight="1">
      <c r="A11" s="19"/>
      <c r="B11" s="30" t="s">
        <v>404</v>
      </c>
      <c r="C11" s="12"/>
      <c r="D11" s="13">
        <v>3</v>
      </c>
      <c r="E11" s="99"/>
      <c r="F11" s="99"/>
      <c r="G11" s="12" t="s">
        <v>405</v>
      </c>
      <c r="H11" s="19"/>
      <c r="I11" s="30" t="s">
        <v>404</v>
      </c>
      <c r="J11" s="12"/>
      <c r="K11" s="13">
        <v>3</v>
      </c>
      <c r="L11" s="88"/>
      <c r="M11" s="88"/>
      <c r="N11" s="12" t="s">
        <v>405</v>
      </c>
      <c r="O11" s="19"/>
      <c r="P11" s="30" t="s">
        <v>404</v>
      </c>
      <c r="Q11" s="12"/>
      <c r="R11" s="13">
        <v>3</v>
      </c>
      <c r="S11" s="17"/>
      <c r="T11" s="17"/>
      <c r="U11" s="12" t="s">
        <v>405</v>
      </c>
    </row>
    <row r="12" spans="1:21" ht="36" customHeight="1">
      <c r="A12" s="107" t="s">
        <v>406</v>
      </c>
      <c r="B12" s="31" t="s">
        <v>407</v>
      </c>
      <c r="C12" s="64">
        <v>20</v>
      </c>
      <c r="D12" s="13">
        <v>1</v>
      </c>
      <c r="E12" s="99">
        <f>C12/SUM(D12:D13)</f>
        <v>5</v>
      </c>
      <c r="F12" s="99"/>
      <c r="G12" s="12" t="s">
        <v>408</v>
      </c>
      <c r="H12" s="107" t="s">
        <v>406</v>
      </c>
      <c r="I12" s="31" t="s">
        <v>407</v>
      </c>
      <c r="J12" s="64">
        <v>20</v>
      </c>
      <c r="K12" s="13">
        <v>1</v>
      </c>
      <c r="L12" s="88">
        <f>J12/SUM(K12:K13)</f>
        <v>5</v>
      </c>
      <c r="M12" s="88"/>
      <c r="N12" s="12" t="s">
        <v>408</v>
      </c>
      <c r="O12" s="107" t="s">
        <v>406</v>
      </c>
      <c r="P12" s="31" t="s">
        <v>407</v>
      </c>
      <c r="Q12" s="64">
        <v>20</v>
      </c>
      <c r="R12" s="13">
        <v>1</v>
      </c>
      <c r="S12" s="17">
        <f>Q12/SUM(R12:R13)</f>
        <v>5</v>
      </c>
      <c r="T12" s="17"/>
      <c r="U12" s="12" t="s">
        <v>408</v>
      </c>
    </row>
    <row r="13" spans="1:21" ht="36" customHeight="1">
      <c r="A13" s="107"/>
      <c r="B13" s="108" t="s">
        <v>409</v>
      </c>
      <c r="C13" s="64"/>
      <c r="D13" s="67">
        <v>3</v>
      </c>
      <c r="E13" s="99"/>
      <c r="F13" s="99"/>
      <c r="G13" s="64" t="s">
        <v>410</v>
      </c>
      <c r="H13" s="107"/>
      <c r="I13" s="108" t="s">
        <v>409</v>
      </c>
      <c r="J13" s="64"/>
      <c r="K13" s="67">
        <v>3</v>
      </c>
      <c r="L13" s="88"/>
      <c r="M13" s="88"/>
      <c r="N13" s="64" t="s">
        <v>410</v>
      </c>
      <c r="O13" s="107"/>
      <c r="P13" s="108" t="s">
        <v>409</v>
      </c>
      <c r="Q13" s="64"/>
      <c r="R13" s="67">
        <v>3</v>
      </c>
      <c r="S13" s="17"/>
      <c r="T13" s="17"/>
      <c r="U13" s="64" t="s">
        <v>410</v>
      </c>
    </row>
    <row r="14" spans="1:21" ht="36" customHeight="1">
      <c r="A14" s="21" t="s">
        <v>411</v>
      </c>
      <c r="B14" s="32" t="s">
        <v>412</v>
      </c>
      <c r="C14" s="12">
        <v>20</v>
      </c>
      <c r="D14" s="13">
        <v>1</v>
      </c>
      <c r="E14" s="99">
        <f>C14/SUM(D14:D15)</f>
        <v>10</v>
      </c>
      <c r="F14" s="99"/>
      <c r="G14" s="12" t="s">
        <v>413</v>
      </c>
      <c r="H14" s="21" t="s">
        <v>411</v>
      </c>
      <c r="I14" s="32" t="s">
        <v>412</v>
      </c>
      <c r="J14" s="12">
        <v>20</v>
      </c>
      <c r="K14" s="13">
        <v>1</v>
      </c>
      <c r="L14" s="88">
        <f>J14/SUM(K14:K15)</f>
        <v>10</v>
      </c>
      <c r="M14" s="88"/>
      <c r="N14" s="12" t="s">
        <v>413</v>
      </c>
      <c r="O14" s="21" t="s">
        <v>411</v>
      </c>
      <c r="P14" s="32" t="s">
        <v>412</v>
      </c>
      <c r="Q14" s="12">
        <v>20</v>
      </c>
      <c r="R14" s="13">
        <v>1</v>
      </c>
      <c r="S14" s="17">
        <f>Q14/SUM(R14:R15)</f>
        <v>10</v>
      </c>
      <c r="T14" s="17"/>
      <c r="U14" s="12" t="s">
        <v>413</v>
      </c>
    </row>
    <row r="15" spans="1:21" ht="36" customHeight="1">
      <c r="A15" s="21"/>
      <c r="B15" s="32" t="s">
        <v>414</v>
      </c>
      <c r="C15" s="12"/>
      <c r="D15" s="13">
        <v>1</v>
      </c>
      <c r="E15" s="99"/>
      <c r="F15" s="99"/>
      <c r="G15" s="12" t="s">
        <v>415</v>
      </c>
      <c r="H15" s="21"/>
      <c r="I15" s="32" t="s">
        <v>414</v>
      </c>
      <c r="J15" s="12"/>
      <c r="K15" s="13">
        <v>1</v>
      </c>
      <c r="L15" s="88"/>
      <c r="M15" s="88"/>
      <c r="N15" s="12" t="s">
        <v>415</v>
      </c>
      <c r="O15" s="21"/>
      <c r="P15" s="32" t="s">
        <v>414</v>
      </c>
      <c r="Q15" s="12"/>
      <c r="R15" s="13">
        <v>1</v>
      </c>
      <c r="S15" s="17"/>
      <c r="T15" s="17"/>
      <c r="U15" s="12" t="s">
        <v>415</v>
      </c>
    </row>
    <row r="16" spans="1:21" ht="36" customHeight="1">
      <c r="A16" s="25" t="s">
        <v>16</v>
      </c>
      <c r="B16" s="25"/>
      <c r="C16" s="26">
        <f>SUM(C4:C14)</f>
        <v>100</v>
      </c>
      <c r="D16" s="27">
        <f>SUM(D4:D15)</f>
        <v>27</v>
      </c>
      <c r="E16" s="27"/>
      <c r="F16" s="27"/>
      <c r="G16" s="27"/>
      <c r="H16" s="27"/>
      <c r="I16" s="27"/>
      <c r="J16" s="27">
        <f>SUM(J4:J14)</f>
        <v>100</v>
      </c>
      <c r="K16" s="27">
        <f>SUM(K4:K14)</f>
        <v>26</v>
      </c>
      <c r="L16" s="27"/>
      <c r="M16" s="27"/>
      <c r="N16" s="27"/>
      <c r="O16" s="27"/>
      <c r="P16" s="27"/>
      <c r="Q16" s="27">
        <f>SUM(Q4:Q14)</f>
        <v>100</v>
      </c>
      <c r="R16" s="27">
        <f>SUM(R4:R14)</f>
        <v>26</v>
      </c>
      <c r="S16" s="27"/>
      <c r="T16" s="27">
        <f>SUM(T4:T14)</f>
        <v>0</v>
      </c>
      <c r="U16" s="27"/>
    </row>
    <row r="17" ht="49.5" customHeight="1"/>
    <row r="18" ht="49.5" customHeight="1"/>
    <row r="19" ht="49.5" customHeight="1"/>
    <row r="20" ht="49.5" customHeight="1"/>
    <row r="21" ht="59.2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57">
    <mergeCell ref="A2:G2"/>
    <mergeCell ref="H2:N2"/>
    <mergeCell ref="Q2:U2"/>
    <mergeCell ref="A3:B3"/>
    <mergeCell ref="H3:I3"/>
    <mergeCell ref="O3:P3"/>
    <mergeCell ref="A4:B4"/>
    <mergeCell ref="H4:I4"/>
    <mergeCell ref="O4:P4"/>
    <mergeCell ref="A5:A7"/>
    <mergeCell ref="C5:C7"/>
    <mergeCell ref="E5:E7"/>
    <mergeCell ref="F5:F7"/>
    <mergeCell ref="H5:H7"/>
    <mergeCell ref="J5:J7"/>
    <mergeCell ref="L5:L7"/>
    <mergeCell ref="M5:M7"/>
    <mergeCell ref="O5:O7"/>
    <mergeCell ref="Q5:Q7"/>
    <mergeCell ref="S5:S7"/>
    <mergeCell ref="T5:T7"/>
    <mergeCell ref="A8:A11"/>
    <mergeCell ref="C8:C11"/>
    <mergeCell ref="E8:E11"/>
    <mergeCell ref="F8:F11"/>
    <mergeCell ref="H8:H11"/>
    <mergeCell ref="J8:J11"/>
    <mergeCell ref="L8:L11"/>
    <mergeCell ref="M8:M11"/>
    <mergeCell ref="O8:O11"/>
    <mergeCell ref="Q8:Q11"/>
    <mergeCell ref="S8:S11"/>
    <mergeCell ref="T8:T11"/>
    <mergeCell ref="A12:A13"/>
    <mergeCell ref="C12:C13"/>
    <mergeCell ref="E12:E13"/>
    <mergeCell ref="F12:F13"/>
    <mergeCell ref="H12:H13"/>
    <mergeCell ref="J12:J13"/>
    <mergeCell ref="L12:L13"/>
    <mergeCell ref="M12:M13"/>
    <mergeCell ref="O12:O13"/>
    <mergeCell ref="Q12:Q13"/>
    <mergeCell ref="S12:S13"/>
    <mergeCell ref="T12:T13"/>
    <mergeCell ref="A14:A15"/>
    <mergeCell ref="C14:C15"/>
    <mergeCell ref="E14:E15"/>
    <mergeCell ref="F14:F15"/>
    <mergeCell ref="H14:H15"/>
    <mergeCell ref="J14:J15"/>
    <mergeCell ref="L14:L15"/>
    <mergeCell ref="M14:M15"/>
    <mergeCell ref="O14:O15"/>
    <mergeCell ref="Q14:Q15"/>
    <mergeCell ref="S14:S15"/>
    <mergeCell ref="T14:T15"/>
  </mergeCells>
  <printOptions/>
  <pageMargins left="0" right="0" top="0.15763888888888888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2"/>
  <sheetViews>
    <sheetView workbookViewId="0" topLeftCell="A1">
      <selection activeCell="A1" sqref="A1"/>
    </sheetView>
  </sheetViews>
  <sheetFormatPr defaultColWidth="13.7109375" defaultRowHeight="15" customHeight="1"/>
  <cols>
    <col min="1" max="1" width="16.28125" style="0" customWidth="1"/>
    <col min="2" max="2" width="24.00390625" style="0" customWidth="1"/>
    <col min="3" max="3" width="10.7109375" style="0" customWidth="1"/>
    <col min="4" max="5" width="11.421875" style="0" customWidth="1"/>
    <col min="6" max="6" width="29.8515625" style="0" customWidth="1"/>
    <col min="7" max="7" width="38.8515625" style="0" customWidth="1"/>
    <col min="8" max="9" width="10.7109375" style="0" customWidth="1"/>
    <col min="10" max="11" width="0" style="0" hidden="1" customWidth="1"/>
    <col min="12" max="12" width="22.140625" style="0" customWidth="1"/>
    <col min="13" max="13" width="16.28125" style="0" customWidth="1"/>
    <col min="14" max="14" width="24.00390625" style="0" customWidth="1"/>
    <col min="15" max="17" width="11.421875" style="0" customWidth="1"/>
    <col min="18" max="18" width="31.28125" style="0" customWidth="1"/>
    <col min="19" max="19" width="33.7109375" style="0" customWidth="1"/>
    <col min="20" max="21" width="11.421875" style="0" customWidth="1"/>
    <col min="22" max="23" width="0" style="0" hidden="1" customWidth="1"/>
    <col min="24" max="24" width="23.00390625" style="0" customWidth="1"/>
    <col min="25" max="25" width="16.28125" style="0" customWidth="1"/>
    <col min="26" max="26" width="24.00390625" style="0" customWidth="1"/>
    <col min="27" max="29" width="11.421875" style="0" customWidth="1"/>
    <col min="30" max="30" width="34.57421875" style="0" customWidth="1"/>
    <col min="31" max="31" width="32.8515625" style="0" customWidth="1"/>
    <col min="32" max="33" width="11.421875" style="0" customWidth="1"/>
    <col min="34" max="35" width="0" style="0" hidden="1" customWidth="1"/>
    <col min="36" max="36" width="28.7109375" style="0" customWidth="1"/>
    <col min="37" max="38" width="11.421875" style="0" customWidth="1"/>
    <col min="39" max="16384" width="14.421875" style="0" customWidth="1"/>
  </cols>
  <sheetData>
    <row r="2" spans="1:3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2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2.5" customHeight="1">
      <c r="A3" s="4" t="s">
        <v>3</v>
      </c>
      <c r="B3" s="4"/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  <c r="W3" s="5"/>
      <c r="X3" s="5"/>
      <c r="Y3" s="6" t="s">
        <v>7</v>
      </c>
      <c r="Z3" s="6"/>
      <c r="AA3" s="6"/>
      <c r="AB3" s="6"/>
      <c r="AC3" s="6"/>
      <c r="AD3" s="6"/>
      <c r="AE3" s="6"/>
      <c r="AF3" s="7" t="s">
        <v>8</v>
      </c>
      <c r="AG3" s="7"/>
      <c r="AH3" s="7"/>
      <c r="AI3" s="7"/>
      <c r="AJ3" s="7"/>
    </row>
    <row r="4" spans="1:38" ht="43.5" customHeight="1">
      <c r="A4" s="8" t="s">
        <v>17</v>
      </c>
      <c r="B4" s="8"/>
      <c r="C4" s="8" t="s">
        <v>10</v>
      </c>
      <c r="D4" s="8" t="s">
        <v>11</v>
      </c>
      <c r="E4" s="14" t="s">
        <v>12</v>
      </c>
      <c r="F4" s="14" t="s">
        <v>13</v>
      </c>
      <c r="G4" s="8" t="s">
        <v>14</v>
      </c>
      <c r="H4" s="8" t="s">
        <v>10</v>
      </c>
      <c r="I4" s="8" t="s">
        <v>11</v>
      </c>
      <c r="J4" s="14" t="s">
        <v>12</v>
      </c>
      <c r="K4" s="14" t="s">
        <v>13</v>
      </c>
      <c r="L4" s="8" t="s">
        <v>14</v>
      </c>
      <c r="M4" s="8" t="s">
        <v>17</v>
      </c>
      <c r="N4" s="8"/>
      <c r="O4" s="8" t="s">
        <v>10</v>
      </c>
      <c r="P4" s="9" t="s">
        <v>11</v>
      </c>
      <c r="Q4" s="16" t="s">
        <v>12</v>
      </c>
      <c r="R4" s="16" t="s">
        <v>13</v>
      </c>
      <c r="S4" s="8" t="s">
        <v>14</v>
      </c>
      <c r="T4" s="8" t="s">
        <v>10</v>
      </c>
      <c r="U4" s="9" t="s">
        <v>11</v>
      </c>
      <c r="V4" s="16" t="s">
        <v>12</v>
      </c>
      <c r="W4" s="16" t="s">
        <v>13</v>
      </c>
      <c r="X4" s="8" t="s">
        <v>14</v>
      </c>
      <c r="Y4" s="8" t="s">
        <v>17</v>
      </c>
      <c r="Z4" s="8"/>
      <c r="AA4" s="8" t="s">
        <v>10</v>
      </c>
      <c r="AB4" s="9" t="s">
        <v>11</v>
      </c>
      <c r="AC4" s="17" t="s">
        <v>12</v>
      </c>
      <c r="AD4" s="17" t="s">
        <v>13</v>
      </c>
      <c r="AE4" s="8" t="s">
        <v>14</v>
      </c>
      <c r="AF4" s="8" t="s">
        <v>10</v>
      </c>
      <c r="AG4" s="9" t="s">
        <v>11</v>
      </c>
      <c r="AH4" s="17" t="s">
        <v>12</v>
      </c>
      <c r="AI4" s="17" t="s">
        <v>13</v>
      </c>
      <c r="AJ4" s="8" t="s">
        <v>14</v>
      </c>
      <c r="AK4" s="10"/>
      <c r="AL4" s="10"/>
    </row>
    <row r="5" spans="1:36" ht="43.5" customHeight="1">
      <c r="A5" s="28" t="s">
        <v>18</v>
      </c>
      <c r="B5" s="28"/>
      <c r="C5" s="12">
        <v>25</v>
      </c>
      <c r="D5" s="13">
        <v>3</v>
      </c>
      <c r="E5" s="14">
        <f>C5/D5</f>
        <v>8.333333333333334</v>
      </c>
      <c r="F5" s="14" t="s">
        <v>19</v>
      </c>
      <c r="G5" s="12" t="s">
        <v>20</v>
      </c>
      <c r="H5" s="12">
        <v>25</v>
      </c>
      <c r="I5" s="13">
        <v>3</v>
      </c>
      <c r="J5" s="14">
        <f>H5/I5</f>
        <v>8.333333333333334</v>
      </c>
      <c r="K5" s="14" t="s">
        <v>19</v>
      </c>
      <c r="L5" s="12" t="s">
        <v>20</v>
      </c>
      <c r="M5" s="28" t="s">
        <v>18</v>
      </c>
      <c r="N5" s="28"/>
      <c r="O5" s="12">
        <v>25</v>
      </c>
      <c r="P5" s="13">
        <v>9</v>
      </c>
      <c r="Q5" s="16">
        <f>O5/P5</f>
        <v>2.7777777777777777</v>
      </c>
      <c r="R5" s="16" t="s">
        <v>21</v>
      </c>
      <c r="S5" s="12" t="s">
        <v>22</v>
      </c>
      <c r="T5" s="12">
        <v>25</v>
      </c>
      <c r="U5" s="13">
        <v>9</v>
      </c>
      <c r="V5" s="16">
        <f>T5/U5</f>
        <v>2.7777777777777777</v>
      </c>
      <c r="W5" s="16" t="s">
        <v>21</v>
      </c>
      <c r="X5" s="12" t="s">
        <v>22</v>
      </c>
      <c r="Y5" s="28" t="s">
        <v>18</v>
      </c>
      <c r="Z5" s="28"/>
      <c r="AA5" s="12">
        <v>25</v>
      </c>
      <c r="AB5" s="12">
        <v>7</v>
      </c>
      <c r="AC5" s="17">
        <f>AA5/AB5</f>
        <v>3.5714285714285716</v>
      </c>
      <c r="AD5" s="17" t="s">
        <v>23</v>
      </c>
      <c r="AE5" s="12" t="s">
        <v>24</v>
      </c>
      <c r="AF5" s="12">
        <v>25</v>
      </c>
      <c r="AG5" s="12">
        <v>7</v>
      </c>
      <c r="AH5" s="17">
        <f>AF5/AG5</f>
        <v>3.5714285714285716</v>
      </c>
      <c r="AI5" s="17" t="s">
        <v>25</v>
      </c>
      <c r="AJ5" s="12" t="s">
        <v>24</v>
      </c>
    </row>
    <row r="6" spans="1:36" ht="43.5" customHeight="1">
      <c r="A6" s="29" t="s">
        <v>26</v>
      </c>
      <c r="B6" s="29"/>
      <c r="C6" s="12">
        <v>15</v>
      </c>
      <c r="D6" s="13">
        <v>6</v>
      </c>
      <c r="E6" s="14">
        <f>C6/D6</f>
        <v>2.5</v>
      </c>
      <c r="F6" s="14"/>
      <c r="G6" s="12" t="s">
        <v>27</v>
      </c>
      <c r="H6" s="12">
        <v>15</v>
      </c>
      <c r="I6" s="13">
        <v>6</v>
      </c>
      <c r="J6" s="14">
        <f>H6/I6</f>
        <v>2.5</v>
      </c>
      <c r="K6" s="14"/>
      <c r="L6" s="12" t="s">
        <v>27</v>
      </c>
      <c r="M6" s="29" t="s">
        <v>26</v>
      </c>
      <c r="N6" s="29"/>
      <c r="O6" s="12">
        <v>20</v>
      </c>
      <c r="P6" s="13">
        <v>10</v>
      </c>
      <c r="Q6" s="16">
        <f>O6/P6</f>
        <v>2</v>
      </c>
      <c r="R6" s="16"/>
      <c r="S6" s="12" t="s">
        <v>28</v>
      </c>
      <c r="T6" s="12">
        <v>20</v>
      </c>
      <c r="U6" s="13">
        <v>10</v>
      </c>
      <c r="V6" s="16">
        <f>T6/U6</f>
        <v>2</v>
      </c>
      <c r="W6" s="16"/>
      <c r="X6" s="12" t="s">
        <v>28</v>
      </c>
      <c r="Y6" s="29" t="s">
        <v>26</v>
      </c>
      <c r="Z6" s="29"/>
      <c r="AA6" s="12">
        <v>20</v>
      </c>
      <c r="AB6" s="12">
        <v>8</v>
      </c>
      <c r="AC6" s="17">
        <f>AA6/AB6</f>
        <v>2.5</v>
      </c>
      <c r="AD6" s="17"/>
      <c r="AE6" s="12" t="s">
        <v>29</v>
      </c>
      <c r="AF6" s="12">
        <v>20</v>
      </c>
      <c r="AG6" s="12">
        <v>8</v>
      </c>
      <c r="AH6" s="17">
        <f>AF6/AG6</f>
        <v>2.5</v>
      </c>
      <c r="AI6" s="17"/>
      <c r="AJ6" s="12" t="s">
        <v>29</v>
      </c>
    </row>
    <row r="7" spans="1:36" ht="43.5" customHeight="1">
      <c r="A7" s="30" t="s">
        <v>30</v>
      </c>
      <c r="B7" s="30"/>
      <c r="C7" s="12">
        <v>25</v>
      </c>
      <c r="D7" s="13">
        <v>4</v>
      </c>
      <c r="E7" s="14">
        <f>C7/D7</f>
        <v>6.25</v>
      </c>
      <c r="F7" s="14"/>
      <c r="G7" s="12" t="s">
        <v>31</v>
      </c>
      <c r="H7" s="12">
        <v>25</v>
      </c>
      <c r="I7" s="13">
        <v>4</v>
      </c>
      <c r="J7" s="14">
        <f>H7/I7</f>
        <v>6.25</v>
      </c>
      <c r="K7" s="14"/>
      <c r="L7" s="12" t="s">
        <v>31</v>
      </c>
      <c r="M7" s="30" t="s">
        <v>30</v>
      </c>
      <c r="N7" s="30"/>
      <c r="O7" s="12">
        <v>20</v>
      </c>
      <c r="P7" s="13">
        <v>6</v>
      </c>
      <c r="Q7" s="16">
        <f>O7/P7</f>
        <v>3.3333333333333335</v>
      </c>
      <c r="R7" s="16" t="s">
        <v>32</v>
      </c>
      <c r="S7" s="12" t="s">
        <v>33</v>
      </c>
      <c r="T7" s="12">
        <v>20</v>
      </c>
      <c r="U7" s="13">
        <v>6</v>
      </c>
      <c r="V7" s="16">
        <f>T7/U7</f>
        <v>3.3333333333333335</v>
      </c>
      <c r="W7" s="16" t="s">
        <v>32</v>
      </c>
      <c r="X7" s="12" t="s">
        <v>33</v>
      </c>
      <c r="Y7" s="30" t="s">
        <v>30</v>
      </c>
      <c r="Z7" s="30"/>
      <c r="AA7" s="12">
        <v>20</v>
      </c>
      <c r="AB7" s="12">
        <v>4</v>
      </c>
      <c r="AC7" s="17">
        <f>AA7/AB7</f>
        <v>5</v>
      </c>
      <c r="AD7" s="17"/>
      <c r="AE7" s="12" t="s">
        <v>34</v>
      </c>
      <c r="AF7" s="12">
        <v>20</v>
      </c>
      <c r="AG7" s="12">
        <v>4</v>
      </c>
      <c r="AH7" s="17">
        <f>AF7/AG7</f>
        <v>5</v>
      </c>
      <c r="AI7" s="17" t="s">
        <v>35</v>
      </c>
      <c r="AJ7" s="12" t="s">
        <v>34</v>
      </c>
    </row>
    <row r="8" spans="1:36" ht="43.5" customHeight="1">
      <c r="A8" s="31" t="s">
        <v>36</v>
      </c>
      <c r="B8" s="31"/>
      <c r="C8" s="12">
        <v>15</v>
      </c>
      <c r="D8" s="13">
        <v>9</v>
      </c>
      <c r="E8" s="14">
        <f>C8/D8</f>
        <v>1.6666666666666667</v>
      </c>
      <c r="F8" s="14" t="s">
        <v>37</v>
      </c>
      <c r="G8" s="12" t="s">
        <v>38</v>
      </c>
      <c r="H8" s="12">
        <v>15</v>
      </c>
      <c r="I8" s="13">
        <v>9</v>
      </c>
      <c r="J8" s="14">
        <f>H8/I8</f>
        <v>1.6666666666666667</v>
      </c>
      <c r="K8" s="14" t="s">
        <v>37</v>
      </c>
      <c r="L8" s="12" t="s">
        <v>38</v>
      </c>
      <c r="M8" s="31" t="s">
        <v>36</v>
      </c>
      <c r="N8" s="31"/>
      <c r="O8" s="12">
        <v>15</v>
      </c>
      <c r="P8" s="13">
        <v>6</v>
      </c>
      <c r="Q8" s="16">
        <f>O8/P8</f>
        <v>2.5</v>
      </c>
      <c r="R8" s="16"/>
      <c r="S8" s="12" t="s">
        <v>39</v>
      </c>
      <c r="T8" s="12">
        <v>15</v>
      </c>
      <c r="U8" s="13">
        <v>6</v>
      </c>
      <c r="V8" s="16">
        <f>T8/U8</f>
        <v>2.5</v>
      </c>
      <c r="W8" s="16"/>
      <c r="X8" s="12" t="s">
        <v>39</v>
      </c>
      <c r="Y8" s="31" t="s">
        <v>36</v>
      </c>
      <c r="Z8" s="31"/>
      <c r="AA8" s="12">
        <v>15</v>
      </c>
      <c r="AB8" s="12">
        <v>5</v>
      </c>
      <c r="AC8" s="17">
        <f>AA8/AB8</f>
        <v>3</v>
      </c>
      <c r="AD8" s="17"/>
      <c r="AE8" s="12" t="s">
        <v>40</v>
      </c>
      <c r="AF8" s="12">
        <v>15</v>
      </c>
      <c r="AG8" s="12">
        <v>5</v>
      </c>
      <c r="AH8" s="17">
        <f>AF8/AG8</f>
        <v>3</v>
      </c>
      <c r="AI8" s="17"/>
      <c r="AJ8" s="12" t="s">
        <v>40</v>
      </c>
    </row>
    <row r="9" spans="1:36" ht="43.5" customHeight="1">
      <c r="A9" s="32" t="s">
        <v>41</v>
      </c>
      <c r="B9" s="32" t="s">
        <v>42</v>
      </c>
      <c r="C9" s="12">
        <v>5</v>
      </c>
      <c r="D9" s="13">
        <v>5</v>
      </c>
      <c r="E9" s="14">
        <f>C9/D9</f>
        <v>1</v>
      </c>
      <c r="F9" s="14"/>
      <c r="G9" s="12" t="s">
        <v>43</v>
      </c>
      <c r="H9" s="12">
        <v>5</v>
      </c>
      <c r="I9" s="13">
        <v>5</v>
      </c>
      <c r="J9" s="14">
        <f>H9/I9</f>
        <v>1</v>
      </c>
      <c r="K9" s="14"/>
      <c r="L9" s="12" t="s">
        <v>43</v>
      </c>
      <c r="M9" s="32" t="s">
        <v>41</v>
      </c>
      <c r="N9" s="32" t="s">
        <v>42</v>
      </c>
      <c r="O9" s="12">
        <v>5</v>
      </c>
      <c r="P9" s="13">
        <v>7</v>
      </c>
      <c r="Q9" s="16">
        <f>O9/P9</f>
        <v>0.7142857142857143</v>
      </c>
      <c r="R9" s="33" t="s">
        <v>44</v>
      </c>
      <c r="S9" s="34" t="s">
        <v>45</v>
      </c>
      <c r="T9" s="12">
        <v>5</v>
      </c>
      <c r="U9" s="13">
        <v>7</v>
      </c>
      <c r="V9" s="16">
        <f>T9/U9</f>
        <v>0.7142857142857143</v>
      </c>
      <c r="W9" s="33" t="s">
        <v>44</v>
      </c>
      <c r="X9" s="34" t="s">
        <v>45</v>
      </c>
      <c r="Y9" s="32" t="s">
        <v>41</v>
      </c>
      <c r="Z9" s="32" t="s">
        <v>42</v>
      </c>
      <c r="AA9" s="12">
        <v>5</v>
      </c>
      <c r="AB9" s="12">
        <v>9</v>
      </c>
      <c r="AC9" s="17">
        <f>AA9/AB9</f>
        <v>0.5555555555555556</v>
      </c>
      <c r="AD9" s="17" t="s">
        <v>46</v>
      </c>
      <c r="AE9" s="12" t="s">
        <v>47</v>
      </c>
      <c r="AF9" s="12">
        <v>5</v>
      </c>
      <c r="AG9" s="12">
        <v>9</v>
      </c>
      <c r="AH9" s="17">
        <f>AF9/AG9</f>
        <v>0.5555555555555556</v>
      </c>
      <c r="AI9" s="17" t="s">
        <v>46</v>
      </c>
      <c r="AJ9" s="12" t="s">
        <v>47</v>
      </c>
    </row>
    <row r="10" spans="1:36" ht="43.5" customHeight="1">
      <c r="A10" s="32"/>
      <c r="B10" s="32" t="s">
        <v>48</v>
      </c>
      <c r="C10" s="12">
        <v>5</v>
      </c>
      <c r="D10" s="13">
        <v>2</v>
      </c>
      <c r="E10" s="14">
        <f>C10/D10</f>
        <v>2.5</v>
      </c>
      <c r="F10" s="14"/>
      <c r="G10" s="12" t="s">
        <v>49</v>
      </c>
      <c r="H10" s="12">
        <v>5</v>
      </c>
      <c r="I10" s="13">
        <v>2</v>
      </c>
      <c r="J10" s="14">
        <f>H10/I10</f>
        <v>2.5</v>
      </c>
      <c r="K10" s="14"/>
      <c r="L10" s="12" t="s">
        <v>49</v>
      </c>
      <c r="M10" s="32"/>
      <c r="N10" s="32" t="s">
        <v>48</v>
      </c>
      <c r="O10" s="12">
        <v>5</v>
      </c>
      <c r="P10" s="13">
        <v>4</v>
      </c>
      <c r="Q10" s="16">
        <f>O10/P10</f>
        <v>1.25</v>
      </c>
      <c r="R10" s="16"/>
      <c r="S10" s="12" t="s">
        <v>50</v>
      </c>
      <c r="T10" s="12">
        <v>5</v>
      </c>
      <c r="U10" s="13">
        <v>4</v>
      </c>
      <c r="V10" s="16">
        <f>T10/U10</f>
        <v>1.25</v>
      </c>
      <c r="W10" s="16"/>
      <c r="X10" s="12" t="s">
        <v>50</v>
      </c>
      <c r="Y10" s="32"/>
      <c r="Z10" s="32" t="s">
        <v>48</v>
      </c>
      <c r="AA10" s="12">
        <v>5</v>
      </c>
      <c r="AB10" s="12">
        <v>4</v>
      </c>
      <c r="AC10" s="17">
        <f>AA10/AB10</f>
        <v>1.25</v>
      </c>
      <c r="AD10" s="17"/>
      <c r="AE10" s="12" t="s">
        <v>51</v>
      </c>
      <c r="AF10" s="12">
        <v>5</v>
      </c>
      <c r="AG10" s="12">
        <v>4</v>
      </c>
      <c r="AH10" s="17">
        <f>AF10/AG10</f>
        <v>1.25</v>
      </c>
      <c r="AI10" s="17"/>
      <c r="AJ10" s="12" t="s">
        <v>51</v>
      </c>
    </row>
    <row r="11" spans="1:36" ht="43.5" customHeight="1">
      <c r="A11" s="35" t="s">
        <v>52</v>
      </c>
      <c r="B11" s="35"/>
      <c r="C11" s="12">
        <v>10</v>
      </c>
      <c r="D11" s="13">
        <v>2</v>
      </c>
      <c r="E11" s="14">
        <f>C11/D11</f>
        <v>5</v>
      </c>
      <c r="F11" s="14"/>
      <c r="G11" s="12" t="s">
        <v>53</v>
      </c>
      <c r="H11" s="12">
        <v>10</v>
      </c>
      <c r="I11" s="13">
        <v>2</v>
      </c>
      <c r="J11" s="14">
        <f>H11/I11</f>
        <v>5</v>
      </c>
      <c r="K11" s="14"/>
      <c r="L11" s="12" t="s">
        <v>53</v>
      </c>
      <c r="M11" s="35" t="s">
        <v>52</v>
      </c>
      <c r="N11" s="35"/>
      <c r="O11" s="12">
        <v>10</v>
      </c>
      <c r="P11" s="13">
        <v>3</v>
      </c>
      <c r="Q11" s="16">
        <f>O11/P11</f>
        <v>3.3333333333333335</v>
      </c>
      <c r="R11" s="16" t="s">
        <v>54</v>
      </c>
      <c r="S11" s="12" t="s">
        <v>55</v>
      </c>
      <c r="T11" s="12">
        <v>10</v>
      </c>
      <c r="U11" s="13">
        <v>3</v>
      </c>
      <c r="V11" s="16">
        <f>T11/U11</f>
        <v>3.3333333333333335</v>
      </c>
      <c r="W11" s="16" t="s">
        <v>54</v>
      </c>
      <c r="X11" s="12" t="s">
        <v>55</v>
      </c>
      <c r="Y11" s="35" t="s">
        <v>52</v>
      </c>
      <c r="Z11" s="35"/>
      <c r="AA11" s="12">
        <v>10</v>
      </c>
      <c r="AB11" s="12">
        <v>2</v>
      </c>
      <c r="AC11" s="17">
        <f>AA11/AB11</f>
        <v>5</v>
      </c>
      <c r="AD11" s="17"/>
      <c r="AE11" s="12" t="s">
        <v>56</v>
      </c>
      <c r="AF11" s="12">
        <v>10</v>
      </c>
      <c r="AG11" s="12">
        <v>2</v>
      </c>
      <c r="AH11" s="17">
        <f>AF11/AG11</f>
        <v>5</v>
      </c>
      <c r="AI11" s="17"/>
      <c r="AJ11" s="12" t="s">
        <v>56</v>
      </c>
    </row>
    <row r="12" spans="1:36" ht="49.5" customHeight="1">
      <c r="A12" s="25" t="s">
        <v>16</v>
      </c>
      <c r="B12" s="25"/>
      <c r="C12" s="26">
        <f>SUM(C5:C11)</f>
        <v>100</v>
      </c>
      <c r="D12" s="27">
        <f>SUM(D5:D11)</f>
        <v>31</v>
      </c>
      <c r="E12" s="27"/>
      <c r="F12" s="27"/>
      <c r="G12" s="27"/>
      <c r="H12" s="27">
        <f>SUM(H5:H11)</f>
        <v>100</v>
      </c>
      <c r="I12" s="27">
        <f>SUM(I5:I11)</f>
        <v>31</v>
      </c>
      <c r="J12" s="27"/>
      <c r="K12" s="27"/>
      <c r="L12" s="27"/>
      <c r="M12" s="27"/>
      <c r="N12" s="27"/>
      <c r="O12" s="27">
        <f>SUM(O5:O11)</f>
        <v>100</v>
      </c>
      <c r="P12" s="27">
        <f>SUM(P5:P11)</f>
        <v>45</v>
      </c>
      <c r="Q12" s="27"/>
      <c r="R12" s="27"/>
      <c r="S12" s="27"/>
      <c r="T12" s="27">
        <f>SUM(T5:T11)</f>
        <v>100</v>
      </c>
      <c r="U12" s="27">
        <f>SUM(U5:U11)</f>
        <v>45</v>
      </c>
      <c r="V12" s="27"/>
      <c r="W12" s="27"/>
      <c r="X12" s="27"/>
      <c r="Y12" s="27"/>
      <c r="Z12" s="27"/>
      <c r="AA12" s="27">
        <f>SUM(AA5:AA11)</f>
        <v>100</v>
      </c>
      <c r="AB12" s="27">
        <f>SUM(AB5:AB11)</f>
        <v>39</v>
      </c>
      <c r="AC12" s="27"/>
      <c r="AD12" s="27"/>
      <c r="AE12" s="27"/>
      <c r="AF12" s="27">
        <f>SUM(AF5:AF11)</f>
        <v>100</v>
      </c>
      <c r="AG12" s="26">
        <f>SUM(AG5:AG11)</f>
        <v>39</v>
      </c>
      <c r="AH12" s="26"/>
      <c r="AI12" s="26"/>
      <c r="AJ12" s="26"/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0">
    <mergeCell ref="A2:L2"/>
    <mergeCell ref="M2:X2"/>
    <mergeCell ref="Y2:AJ2"/>
    <mergeCell ref="A3:G3"/>
    <mergeCell ref="H3:L3"/>
    <mergeCell ref="M3:S3"/>
    <mergeCell ref="T3:X3"/>
    <mergeCell ref="Y3:AE3"/>
    <mergeCell ref="AF3:AJ3"/>
    <mergeCell ref="A4:B4"/>
    <mergeCell ref="M4:N4"/>
    <mergeCell ref="Y4:Z4"/>
    <mergeCell ref="A5:B5"/>
    <mergeCell ref="M5:N5"/>
    <mergeCell ref="Y5:Z5"/>
    <mergeCell ref="A6:B6"/>
    <mergeCell ref="M6:N6"/>
    <mergeCell ref="Y6:Z6"/>
    <mergeCell ref="A7:B7"/>
    <mergeCell ref="M7:N7"/>
    <mergeCell ref="Y7:Z7"/>
    <mergeCell ref="A8:B8"/>
    <mergeCell ref="M8:N8"/>
    <mergeCell ref="Y8:Z8"/>
    <mergeCell ref="A9:A10"/>
    <mergeCell ref="M9:M10"/>
    <mergeCell ref="Y9:Y10"/>
    <mergeCell ref="A11:B11"/>
    <mergeCell ref="M11:N11"/>
    <mergeCell ref="Y11:Z11"/>
  </mergeCells>
  <printOptions/>
  <pageMargins left="0.2361111111111111" right="0.03958333333333333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4"/>
  <sheetViews>
    <sheetView workbookViewId="0" topLeftCell="A1">
      <selection activeCell="A1" sqref="A1"/>
    </sheetView>
  </sheetViews>
  <sheetFormatPr defaultColWidth="13.7109375" defaultRowHeight="15" customHeight="1"/>
  <cols>
    <col min="1" max="1" width="11.421875" style="0" customWidth="1"/>
    <col min="2" max="2" width="10.8515625" style="0" customWidth="1"/>
    <col min="3" max="3" width="10.7109375" style="0" customWidth="1"/>
    <col min="4" max="5" width="11.421875" style="0" customWidth="1"/>
    <col min="6" max="6" width="41.00390625" style="0" customWidth="1"/>
    <col min="7" max="7" width="25.140625" style="0" customWidth="1"/>
    <col min="8" max="9" width="10.7109375" style="0" customWidth="1"/>
    <col min="10" max="11" width="0" style="0" hidden="1" customWidth="1"/>
    <col min="12" max="12" width="29.8515625" style="0" customWidth="1"/>
    <col min="13" max="13" width="18.57421875" style="0" customWidth="1"/>
    <col min="14" max="14" width="11.8515625" style="0" customWidth="1"/>
    <col min="15" max="17" width="11.421875" style="0" customWidth="1"/>
    <col min="18" max="18" width="33.140625" style="0" customWidth="1"/>
    <col min="19" max="19" width="30.00390625" style="0" customWidth="1"/>
    <col min="20" max="21" width="11.421875" style="0" customWidth="1"/>
    <col min="22" max="23" width="0" style="0" hidden="1" customWidth="1"/>
    <col min="24" max="24" width="23.00390625" style="0" customWidth="1"/>
    <col min="25" max="25" width="18.7109375" style="0" customWidth="1"/>
    <col min="26" max="26" width="10.8515625" style="0" customWidth="1"/>
    <col min="27" max="29" width="11.421875" style="0" customWidth="1"/>
    <col min="30" max="30" width="35.421875" style="0" customWidth="1"/>
    <col min="31" max="31" width="26.421875" style="0" customWidth="1"/>
    <col min="32" max="33" width="11.421875" style="0" customWidth="1"/>
    <col min="34" max="35" width="0" style="0" hidden="1" customWidth="1"/>
    <col min="36" max="36" width="28.7109375" style="0" customWidth="1"/>
    <col min="37" max="38" width="11.421875" style="0" customWidth="1"/>
    <col min="39" max="16384" width="14.421875" style="0" customWidth="1"/>
  </cols>
  <sheetData>
    <row r="2" spans="1:3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2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2.5" customHeight="1">
      <c r="A3" s="4" t="s">
        <v>3</v>
      </c>
      <c r="B3" s="4"/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  <c r="W3" s="5"/>
      <c r="X3" s="5"/>
      <c r="Y3" s="6" t="s">
        <v>7</v>
      </c>
      <c r="Z3" s="6"/>
      <c r="AA3" s="6"/>
      <c r="AB3" s="6"/>
      <c r="AC3" s="6"/>
      <c r="AD3" s="6"/>
      <c r="AE3" s="6"/>
      <c r="AF3" s="7" t="s">
        <v>8</v>
      </c>
      <c r="AG3" s="7"/>
      <c r="AH3" s="7"/>
      <c r="AI3" s="7"/>
      <c r="AJ3" s="7"/>
    </row>
    <row r="4" spans="1:38" ht="49.5" customHeight="1">
      <c r="A4" s="8" t="s">
        <v>57</v>
      </c>
      <c r="B4" s="8"/>
      <c r="C4" s="8" t="s">
        <v>10</v>
      </c>
      <c r="D4" s="9" t="s">
        <v>11</v>
      </c>
      <c r="E4" s="14" t="s">
        <v>12</v>
      </c>
      <c r="F4" s="14" t="s">
        <v>13</v>
      </c>
      <c r="G4" s="8" t="s">
        <v>14</v>
      </c>
      <c r="H4" s="8" t="s">
        <v>10</v>
      </c>
      <c r="I4" s="9" t="s">
        <v>11</v>
      </c>
      <c r="J4" s="14" t="s">
        <v>12</v>
      </c>
      <c r="K4" s="14" t="s">
        <v>13</v>
      </c>
      <c r="L4" s="8" t="s">
        <v>14</v>
      </c>
      <c r="M4" s="8" t="s">
        <v>57</v>
      </c>
      <c r="N4" s="8"/>
      <c r="O4" s="8" t="s">
        <v>10</v>
      </c>
      <c r="P4" s="8" t="s">
        <v>11</v>
      </c>
      <c r="Q4" s="16" t="s">
        <v>12</v>
      </c>
      <c r="R4" s="16" t="s">
        <v>13</v>
      </c>
      <c r="S4" s="8" t="s">
        <v>14</v>
      </c>
      <c r="T4" s="8" t="s">
        <v>10</v>
      </c>
      <c r="U4" s="8" t="s">
        <v>11</v>
      </c>
      <c r="V4" s="16" t="s">
        <v>12</v>
      </c>
      <c r="W4" s="16" t="s">
        <v>13</v>
      </c>
      <c r="X4" s="8" t="s">
        <v>14</v>
      </c>
      <c r="Y4" s="8" t="s">
        <v>57</v>
      </c>
      <c r="Z4" s="8"/>
      <c r="AA4" s="8" t="s">
        <v>10</v>
      </c>
      <c r="AB4" s="9" t="s">
        <v>11</v>
      </c>
      <c r="AC4" s="17" t="s">
        <v>12</v>
      </c>
      <c r="AD4" s="17" t="s">
        <v>13</v>
      </c>
      <c r="AE4" s="8" t="s">
        <v>14</v>
      </c>
      <c r="AF4" s="8" t="s">
        <v>10</v>
      </c>
      <c r="AG4" s="8" t="s">
        <v>11</v>
      </c>
      <c r="AH4" s="17" t="s">
        <v>12</v>
      </c>
      <c r="AI4" s="17" t="s">
        <v>13</v>
      </c>
      <c r="AJ4" s="8" t="s">
        <v>14</v>
      </c>
      <c r="AK4" s="10"/>
      <c r="AL4" s="10"/>
    </row>
    <row r="5" spans="1:36" ht="39.75" customHeight="1">
      <c r="A5" s="28" t="s">
        <v>58</v>
      </c>
      <c r="B5" s="28"/>
      <c r="C5" s="12">
        <v>15</v>
      </c>
      <c r="D5" s="13">
        <v>5</v>
      </c>
      <c r="E5" s="14">
        <f>C5/D5</f>
        <v>3</v>
      </c>
      <c r="F5" s="14"/>
      <c r="G5" s="12" t="s">
        <v>59</v>
      </c>
      <c r="H5" s="12">
        <v>15</v>
      </c>
      <c r="I5" s="13">
        <v>5</v>
      </c>
      <c r="J5" s="14">
        <f>H5/I5</f>
        <v>3</v>
      </c>
      <c r="K5" s="14"/>
      <c r="L5" s="12" t="s">
        <v>60</v>
      </c>
      <c r="M5" s="28" t="s">
        <v>58</v>
      </c>
      <c r="N5" s="28"/>
      <c r="O5" s="12">
        <v>10</v>
      </c>
      <c r="P5" s="13">
        <v>4</v>
      </c>
      <c r="Q5" s="16">
        <f>O5/P5</f>
        <v>2.5</v>
      </c>
      <c r="R5" s="16"/>
      <c r="S5" s="12" t="s">
        <v>61</v>
      </c>
      <c r="T5" s="12">
        <v>10</v>
      </c>
      <c r="U5" s="13">
        <v>4</v>
      </c>
      <c r="V5" s="16">
        <f>T5/U5</f>
        <v>2.5</v>
      </c>
      <c r="W5" s="16"/>
      <c r="X5" s="12" t="s">
        <v>61</v>
      </c>
      <c r="Y5" s="28" t="s">
        <v>58</v>
      </c>
      <c r="Z5" s="28"/>
      <c r="AA5" s="12">
        <v>10</v>
      </c>
      <c r="AB5" s="12">
        <v>3</v>
      </c>
      <c r="AC5" s="17">
        <f>AA5/AB5</f>
        <v>3.3333333333333335</v>
      </c>
      <c r="AD5" s="17" t="s">
        <v>62</v>
      </c>
      <c r="AE5" s="12" t="s">
        <v>63</v>
      </c>
      <c r="AF5" s="12">
        <v>10</v>
      </c>
      <c r="AG5" s="12">
        <v>3</v>
      </c>
      <c r="AH5" s="17">
        <f>AF5/AG5</f>
        <v>3.3333333333333335</v>
      </c>
      <c r="AI5" s="17"/>
      <c r="AJ5" s="12" t="s">
        <v>63</v>
      </c>
    </row>
    <row r="6" spans="1:36" ht="39.75" customHeight="1">
      <c r="A6" s="29" t="s">
        <v>64</v>
      </c>
      <c r="B6" s="29"/>
      <c r="C6" s="12">
        <v>15</v>
      </c>
      <c r="D6" s="13">
        <v>4</v>
      </c>
      <c r="E6" s="14">
        <f>C6/D6</f>
        <v>3.75</v>
      </c>
      <c r="F6" s="14"/>
      <c r="G6" s="12" t="s">
        <v>65</v>
      </c>
      <c r="H6" s="12">
        <v>15</v>
      </c>
      <c r="I6" s="13">
        <v>4</v>
      </c>
      <c r="J6" s="14">
        <f>H6/I6</f>
        <v>3.75</v>
      </c>
      <c r="K6" s="14"/>
      <c r="L6" s="12" t="s">
        <v>65</v>
      </c>
      <c r="M6" s="29" t="s">
        <v>64</v>
      </c>
      <c r="N6" s="29"/>
      <c r="O6" s="12">
        <v>10</v>
      </c>
      <c r="P6" s="13">
        <v>4</v>
      </c>
      <c r="Q6" s="16">
        <f>O6/P6</f>
        <v>2.5</v>
      </c>
      <c r="R6" s="16"/>
      <c r="S6" s="12" t="s">
        <v>66</v>
      </c>
      <c r="T6" s="12">
        <v>10</v>
      </c>
      <c r="U6" s="13">
        <v>4</v>
      </c>
      <c r="V6" s="16">
        <f>T6/U6</f>
        <v>2.5</v>
      </c>
      <c r="W6" s="16"/>
      <c r="X6" s="12" t="s">
        <v>66</v>
      </c>
      <c r="Y6" s="29" t="s">
        <v>64</v>
      </c>
      <c r="Z6" s="29"/>
      <c r="AA6" s="12">
        <v>10</v>
      </c>
      <c r="AB6" s="12">
        <v>7</v>
      </c>
      <c r="AC6" s="17">
        <f>AA6/AB6</f>
        <v>1.4285714285714286</v>
      </c>
      <c r="AD6" s="17" t="s">
        <v>67</v>
      </c>
      <c r="AE6" s="12" t="s">
        <v>68</v>
      </c>
      <c r="AF6" s="12">
        <v>10</v>
      </c>
      <c r="AG6" s="12">
        <v>7</v>
      </c>
      <c r="AH6" s="17">
        <f>AF6/AG6</f>
        <v>1.4285714285714286</v>
      </c>
      <c r="AI6" s="17"/>
      <c r="AJ6" s="12" t="s">
        <v>68</v>
      </c>
    </row>
    <row r="7" spans="1:36" ht="39.75" customHeight="1">
      <c r="A7" s="30" t="s">
        <v>69</v>
      </c>
      <c r="B7" s="30"/>
      <c r="C7" s="12">
        <v>20</v>
      </c>
      <c r="D7" s="13">
        <v>6</v>
      </c>
      <c r="E7" s="14">
        <f>C7/D7</f>
        <v>3.3333333333333335</v>
      </c>
      <c r="F7" s="14"/>
      <c r="G7" s="12" t="s">
        <v>70</v>
      </c>
      <c r="H7" s="12">
        <v>20</v>
      </c>
      <c r="I7" s="13">
        <v>6</v>
      </c>
      <c r="J7" s="14">
        <f>H7/I7</f>
        <v>3.3333333333333335</v>
      </c>
      <c r="K7" s="14"/>
      <c r="L7" s="12" t="s">
        <v>70</v>
      </c>
      <c r="M7" s="30" t="s">
        <v>69</v>
      </c>
      <c r="N7" s="30"/>
      <c r="O7" s="12">
        <v>20</v>
      </c>
      <c r="P7" s="13">
        <v>5</v>
      </c>
      <c r="Q7" s="16">
        <f>O7/P7</f>
        <v>4</v>
      </c>
      <c r="R7" s="16"/>
      <c r="S7" s="12" t="s">
        <v>71</v>
      </c>
      <c r="T7" s="12">
        <v>20</v>
      </c>
      <c r="U7" s="13">
        <v>5</v>
      </c>
      <c r="V7" s="16">
        <f>T7/U7</f>
        <v>4</v>
      </c>
      <c r="W7" s="16"/>
      <c r="X7" s="12" t="s">
        <v>71</v>
      </c>
      <c r="Y7" s="30" t="s">
        <v>69</v>
      </c>
      <c r="Z7" s="30"/>
      <c r="AA7" s="12">
        <v>20</v>
      </c>
      <c r="AB7" s="12">
        <v>6</v>
      </c>
      <c r="AC7" s="17">
        <f>AA7/AB7</f>
        <v>3.3333333333333335</v>
      </c>
      <c r="AD7" s="17" t="s">
        <v>72</v>
      </c>
      <c r="AE7" s="12" t="s">
        <v>73</v>
      </c>
      <c r="AF7" s="12">
        <v>20</v>
      </c>
      <c r="AG7" s="12">
        <v>6</v>
      </c>
      <c r="AH7" s="17">
        <f>AF7/AG7</f>
        <v>3.3333333333333335</v>
      </c>
      <c r="AI7" s="17"/>
      <c r="AJ7" s="12" t="s">
        <v>73</v>
      </c>
    </row>
    <row r="8" spans="1:36" ht="39.75" customHeight="1">
      <c r="A8" s="31" t="s">
        <v>74</v>
      </c>
      <c r="B8" s="31"/>
      <c r="C8" s="12">
        <v>15</v>
      </c>
      <c r="D8" s="13">
        <v>1</v>
      </c>
      <c r="E8" s="14">
        <f>C8/D8</f>
        <v>15</v>
      </c>
      <c r="F8" s="14"/>
      <c r="G8" s="12" t="s">
        <v>75</v>
      </c>
      <c r="H8" s="12">
        <v>15</v>
      </c>
      <c r="I8" s="13">
        <v>1</v>
      </c>
      <c r="J8" s="14">
        <f>H8/I8</f>
        <v>15</v>
      </c>
      <c r="K8" s="14"/>
      <c r="L8" s="12" t="s">
        <v>75</v>
      </c>
      <c r="M8" s="31" t="s">
        <v>74</v>
      </c>
      <c r="N8" s="31"/>
      <c r="O8" s="12">
        <v>20</v>
      </c>
      <c r="P8" s="13">
        <v>4</v>
      </c>
      <c r="Q8" s="16">
        <f>O8/P8</f>
        <v>5</v>
      </c>
      <c r="R8" s="16"/>
      <c r="S8" s="12" t="s">
        <v>76</v>
      </c>
      <c r="T8" s="12">
        <v>20</v>
      </c>
      <c r="U8" s="13">
        <v>4</v>
      </c>
      <c r="V8" s="16">
        <f>T8/U8</f>
        <v>5</v>
      </c>
      <c r="W8" s="16"/>
      <c r="X8" s="12" t="s">
        <v>76</v>
      </c>
      <c r="Y8" s="31" t="s">
        <v>74</v>
      </c>
      <c r="Z8" s="31"/>
      <c r="AA8" s="12">
        <v>20</v>
      </c>
      <c r="AB8" s="12">
        <v>2</v>
      </c>
      <c r="AC8" s="17">
        <f>AA8/AB8</f>
        <v>10</v>
      </c>
      <c r="AD8" s="17"/>
      <c r="AE8" s="12" t="s">
        <v>77</v>
      </c>
      <c r="AF8" s="12">
        <v>20</v>
      </c>
      <c r="AG8" s="12">
        <v>2</v>
      </c>
      <c r="AH8" s="17">
        <f>AF8/AG8</f>
        <v>10</v>
      </c>
      <c r="AI8" s="17"/>
      <c r="AJ8" s="12" t="s">
        <v>77</v>
      </c>
    </row>
    <row r="9" spans="1:36" ht="39.75" customHeight="1">
      <c r="A9" s="36" t="s">
        <v>78</v>
      </c>
      <c r="B9" s="36"/>
      <c r="C9" s="12">
        <v>5</v>
      </c>
      <c r="D9" s="13">
        <v>1</v>
      </c>
      <c r="E9" s="14">
        <f>C9/D9</f>
        <v>5</v>
      </c>
      <c r="F9" s="14"/>
      <c r="G9" s="12" t="s">
        <v>79</v>
      </c>
      <c r="H9" s="12">
        <v>5</v>
      </c>
      <c r="I9" s="13">
        <v>1</v>
      </c>
      <c r="J9" s="14">
        <f>H9/I9</f>
        <v>5</v>
      </c>
      <c r="K9" s="14"/>
      <c r="L9" s="12" t="s">
        <v>79</v>
      </c>
      <c r="M9" s="36" t="s">
        <v>78</v>
      </c>
      <c r="N9" s="36"/>
      <c r="O9" s="12">
        <v>10</v>
      </c>
      <c r="P9" s="13">
        <v>3</v>
      </c>
      <c r="Q9" s="16">
        <f>O9/P9</f>
        <v>3.3333333333333335</v>
      </c>
      <c r="R9" s="16" t="s">
        <v>80</v>
      </c>
      <c r="S9" s="12" t="s">
        <v>81</v>
      </c>
      <c r="T9" s="12">
        <v>10</v>
      </c>
      <c r="U9" s="13">
        <v>3</v>
      </c>
      <c r="V9" s="37">
        <f>T9/U9</f>
        <v>3.3333333333333335</v>
      </c>
      <c r="W9" s="37"/>
      <c r="X9" s="12" t="s">
        <v>81</v>
      </c>
      <c r="Y9" s="38" t="s">
        <v>82</v>
      </c>
      <c r="Z9" s="36" t="s">
        <v>78</v>
      </c>
      <c r="AA9" s="12">
        <v>20</v>
      </c>
      <c r="AB9" s="13">
        <v>3</v>
      </c>
      <c r="AC9" s="17">
        <f>AA9/AB9</f>
        <v>6.666666666666667</v>
      </c>
      <c r="AD9" s="17" t="s">
        <v>83</v>
      </c>
      <c r="AE9" s="12" t="s">
        <v>84</v>
      </c>
      <c r="AF9" s="12">
        <v>20</v>
      </c>
      <c r="AG9" s="13">
        <v>3</v>
      </c>
      <c r="AH9" s="17">
        <v>3</v>
      </c>
      <c r="AI9" s="17"/>
      <c r="AJ9" s="12" t="s">
        <v>84</v>
      </c>
    </row>
    <row r="10" spans="1:36" ht="39.75" customHeight="1">
      <c r="A10" s="36" t="s">
        <v>85</v>
      </c>
      <c r="B10" s="36"/>
      <c r="C10" s="12">
        <v>10</v>
      </c>
      <c r="D10" s="13">
        <v>2</v>
      </c>
      <c r="E10" s="14">
        <f>C10/D10</f>
        <v>5</v>
      </c>
      <c r="F10" s="14"/>
      <c r="G10" s="12" t="s">
        <v>86</v>
      </c>
      <c r="H10" s="12">
        <v>10</v>
      </c>
      <c r="I10" s="13">
        <v>2</v>
      </c>
      <c r="J10" s="14">
        <f>H10/I10</f>
        <v>5</v>
      </c>
      <c r="K10" s="14"/>
      <c r="L10" s="12" t="s">
        <v>86</v>
      </c>
      <c r="M10" s="36" t="s">
        <v>85</v>
      </c>
      <c r="N10" s="36"/>
      <c r="O10" s="12">
        <v>10</v>
      </c>
      <c r="P10" s="13">
        <v>2</v>
      </c>
      <c r="Q10" s="16">
        <f>O10/P10</f>
        <v>5</v>
      </c>
      <c r="R10" s="37"/>
      <c r="S10" s="12" t="s">
        <v>87</v>
      </c>
      <c r="T10" s="12">
        <v>10</v>
      </c>
      <c r="U10" s="13">
        <v>2</v>
      </c>
      <c r="V10" s="37">
        <f>T10/U10</f>
        <v>5</v>
      </c>
      <c r="W10" s="37"/>
      <c r="X10" s="12" t="s">
        <v>87</v>
      </c>
      <c r="Y10" s="38"/>
      <c r="Z10" s="36" t="s">
        <v>85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39.75" customHeight="1">
      <c r="A11" s="36" t="s">
        <v>88</v>
      </c>
      <c r="B11" s="36"/>
      <c r="C11" s="12">
        <v>5</v>
      </c>
      <c r="D11" s="13">
        <v>1</v>
      </c>
      <c r="E11" s="14">
        <f>C11/D11</f>
        <v>5</v>
      </c>
      <c r="F11" s="14"/>
      <c r="G11" s="12" t="s">
        <v>89</v>
      </c>
      <c r="H11" s="12">
        <v>5</v>
      </c>
      <c r="I11" s="13">
        <v>1</v>
      </c>
      <c r="J11" s="14">
        <f>H11/I11</f>
        <v>5</v>
      </c>
      <c r="K11" s="14"/>
      <c r="L11" s="12" t="s">
        <v>89</v>
      </c>
      <c r="M11" s="36" t="s">
        <v>88</v>
      </c>
      <c r="N11" s="36"/>
      <c r="O11" s="12">
        <v>10</v>
      </c>
      <c r="P11" s="13">
        <v>1</v>
      </c>
      <c r="Q11" s="16">
        <f>O11/P11</f>
        <v>10</v>
      </c>
      <c r="R11" s="37"/>
      <c r="S11" s="12" t="s">
        <v>90</v>
      </c>
      <c r="T11" s="12">
        <v>10</v>
      </c>
      <c r="U11" s="13">
        <v>1</v>
      </c>
      <c r="V11" s="37"/>
      <c r="W11" s="37"/>
      <c r="X11" s="12" t="s">
        <v>90</v>
      </c>
      <c r="Y11" s="38"/>
      <c r="Z11" s="36" t="s">
        <v>88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39.75" customHeight="1">
      <c r="A12" s="39" t="s">
        <v>91</v>
      </c>
      <c r="B12" s="39"/>
      <c r="C12" s="12">
        <v>5</v>
      </c>
      <c r="D12" s="13">
        <v>3</v>
      </c>
      <c r="E12" s="14">
        <f>C12/D12</f>
        <v>1.6666666666666667</v>
      </c>
      <c r="F12" s="14"/>
      <c r="G12" s="12" t="s">
        <v>92</v>
      </c>
      <c r="H12" s="12">
        <v>5</v>
      </c>
      <c r="I12" s="13">
        <v>3</v>
      </c>
      <c r="J12" s="14">
        <f>H12/I12</f>
        <v>1.6666666666666667</v>
      </c>
      <c r="K12" s="14"/>
      <c r="L12" s="12" t="s">
        <v>92</v>
      </c>
      <c r="M12" s="39" t="s">
        <v>91</v>
      </c>
      <c r="N12" s="39"/>
      <c r="O12" s="12">
        <v>5</v>
      </c>
      <c r="P12" s="13">
        <v>2</v>
      </c>
      <c r="Q12" s="16">
        <f>O12/P12</f>
        <v>2.5</v>
      </c>
      <c r="R12" s="16"/>
      <c r="S12" s="12" t="s">
        <v>93</v>
      </c>
      <c r="T12" s="12">
        <v>5</v>
      </c>
      <c r="U12" s="13">
        <v>2</v>
      </c>
      <c r="V12" s="16">
        <f>T12/U12</f>
        <v>2.5</v>
      </c>
      <c r="W12" s="16"/>
      <c r="X12" s="12" t="s">
        <v>93</v>
      </c>
      <c r="Y12" s="39" t="s">
        <v>91</v>
      </c>
      <c r="Z12" s="39"/>
      <c r="AA12" s="12">
        <v>10</v>
      </c>
      <c r="AB12" s="12">
        <v>4</v>
      </c>
      <c r="AC12" s="17">
        <f>AA12/AB12</f>
        <v>2.5</v>
      </c>
      <c r="AD12" s="17"/>
      <c r="AE12" s="12" t="s">
        <v>94</v>
      </c>
      <c r="AF12" s="12">
        <v>10</v>
      </c>
      <c r="AG12" s="12">
        <v>4</v>
      </c>
      <c r="AH12" s="17">
        <f>AF12/AG12</f>
        <v>2.5</v>
      </c>
      <c r="AI12" s="17"/>
      <c r="AJ12" s="12" t="s">
        <v>94</v>
      </c>
    </row>
    <row r="13" spans="1:36" ht="39.75" customHeight="1">
      <c r="A13" s="40" t="s">
        <v>52</v>
      </c>
      <c r="B13" s="40"/>
      <c r="C13" s="12">
        <v>10</v>
      </c>
      <c r="D13" s="13">
        <v>3</v>
      </c>
      <c r="E13" s="14">
        <f>C13/D13</f>
        <v>3.3333333333333335</v>
      </c>
      <c r="F13" s="14" t="s">
        <v>95</v>
      </c>
      <c r="G13" s="12" t="s">
        <v>96</v>
      </c>
      <c r="H13" s="12">
        <v>10</v>
      </c>
      <c r="I13" s="13">
        <v>3</v>
      </c>
      <c r="J13" s="14">
        <f>H13/I13</f>
        <v>3.3333333333333335</v>
      </c>
      <c r="K13" s="14"/>
      <c r="L13" s="12" t="s">
        <v>96</v>
      </c>
      <c r="M13" s="40" t="s">
        <v>52</v>
      </c>
      <c r="N13" s="40"/>
      <c r="O13" s="12">
        <v>5</v>
      </c>
      <c r="P13" s="13">
        <v>2</v>
      </c>
      <c r="Q13" s="16">
        <f>O13/P13</f>
        <v>2.5</v>
      </c>
      <c r="R13" s="16"/>
      <c r="S13" s="12" t="s">
        <v>97</v>
      </c>
      <c r="T13" s="12">
        <v>5</v>
      </c>
      <c r="U13" s="13">
        <v>2</v>
      </c>
      <c r="V13" s="16">
        <f>T13/U13</f>
        <v>2.5</v>
      </c>
      <c r="W13" s="16"/>
      <c r="X13" s="12" t="s">
        <v>97</v>
      </c>
      <c r="Y13" s="40" t="s">
        <v>52</v>
      </c>
      <c r="Z13" s="40"/>
      <c r="AA13" s="12">
        <v>10</v>
      </c>
      <c r="AB13" s="12">
        <v>4</v>
      </c>
      <c r="AC13" s="17">
        <f>AA13/AB13</f>
        <v>2.5</v>
      </c>
      <c r="AD13" s="17"/>
      <c r="AE13" s="12" t="s">
        <v>98</v>
      </c>
      <c r="AF13" s="12">
        <v>10</v>
      </c>
      <c r="AG13" s="12">
        <v>4</v>
      </c>
      <c r="AH13" s="17">
        <f>AF13/AG13</f>
        <v>2.5</v>
      </c>
      <c r="AI13" s="17"/>
      <c r="AJ13" s="12" t="s">
        <v>98</v>
      </c>
    </row>
    <row r="14" spans="2:36" ht="49.5" customHeight="1">
      <c r="B14" s="25" t="s">
        <v>16</v>
      </c>
      <c r="C14" s="26">
        <f>SUM(C5:C13)</f>
        <v>100</v>
      </c>
      <c r="D14" s="27">
        <f>SUM(D5:D13)</f>
        <v>26</v>
      </c>
      <c r="E14" s="27"/>
      <c r="F14" s="27">
        <f>SUM(F5:F8,F13)</f>
        <v>0</v>
      </c>
      <c r="G14" s="27"/>
      <c r="H14" s="27">
        <f>SUM(H5:H13)</f>
        <v>100</v>
      </c>
      <c r="I14" s="27">
        <f>SUM(I5:I13)</f>
        <v>26</v>
      </c>
      <c r="J14" s="27"/>
      <c r="K14" s="27"/>
      <c r="L14" s="27"/>
      <c r="M14" s="27"/>
      <c r="N14" s="27"/>
      <c r="O14" s="27">
        <f>SUM(O5:O13)</f>
        <v>100</v>
      </c>
      <c r="P14" s="27">
        <f>SUM(P5:P13)</f>
        <v>27</v>
      </c>
      <c r="Q14" s="27"/>
      <c r="R14" s="27"/>
      <c r="S14" s="27"/>
      <c r="T14" s="27">
        <f>SUM(T5:T13)</f>
        <v>100</v>
      </c>
      <c r="U14" s="27">
        <f>SUM(U5:U13)</f>
        <v>27</v>
      </c>
      <c r="V14" s="27"/>
      <c r="W14" s="27"/>
      <c r="X14" s="27"/>
      <c r="Y14" s="27"/>
      <c r="Z14" s="27"/>
      <c r="AA14" s="27">
        <f>SUM(AA5:AA13)</f>
        <v>100</v>
      </c>
      <c r="AB14" s="27">
        <f>SUM(AB5:AB13)</f>
        <v>29</v>
      </c>
      <c r="AC14" s="27"/>
      <c r="AD14" s="27"/>
      <c r="AE14" s="27"/>
      <c r="AF14" s="27">
        <f>SUM(AF5:AF13)</f>
        <v>100</v>
      </c>
      <c r="AG14" s="26">
        <f>SUM(AG5:AG13)</f>
        <v>29</v>
      </c>
      <c r="AH14" s="26"/>
      <c r="AI14" s="26"/>
      <c r="AJ14" s="26"/>
    </row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47">
    <mergeCell ref="A2:L2"/>
    <mergeCell ref="M2:X2"/>
    <mergeCell ref="Y2:AJ2"/>
    <mergeCell ref="A3:G3"/>
    <mergeCell ref="H3:L3"/>
    <mergeCell ref="M3:S3"/>
    <mergeCell ref="T3:X3"/>
    <mergeCell ref="Y3:AE3"/>
    <mergeCell ref="AF3:AJ3"/>
    <mergeCell ref="A4:B4"/>
    <mergeCell ref="M4:N4"/>
    <mergeCell ref="Y4:Z4"/>
    <mergeCell ref="A5:B5"/>
    <mergeCell ref="M5:N5"/>
    <mergeCell ref="Y5:Z5"/>
    <mergeCell ref="A6:B6"/>
    <mergeCell ref="M6:N6"/>
    <mergeCell ref="Y6:Z6"/>
    <mergeCell ref="A7:B7"/>
    <mergeCell ref="M7:N7"/>
    <mergeCell ref="Y7:Z7"/>
    <mergeCell ref="A8:B8"/>
    <mergeCell ref="M8:N8"/>
    <mergeCell ref="Y8:Z8"/>
    <mergeCell ref="A9:B9"/>
    <mergeCell ref="M9:N9"/>
    <mergeCell ref="Y9:Y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10:B10"/>
    <mergeCell ref="M10:N10"/>
    <mergeCell ref="A11:B11"/>
    <mergeCell ref="M11:N11"/>
    <mergeCell ref="A12:B12"/>
    <mergeCell ref="M12:N12"/>
    <mergeCell ref="Y12:Z12"/>
    <mergeCell ref="A13:B13"/>
    <mergeCell ref="M13:N13"/>
    <mergeCell ref="Y13:Z13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1"/>
  <sheetViews>
    <sheetView workbookViewId="0" topLeftCell="A1">
      <selection activeCell="A1" sqref="A1"/>
    </sheetView>
  </sheetViews>
  <sheetFormatPr defaultColWidth="13.7109375" defaultRowHeight="15" customHeight="1"/>
  <cols>
    <col min="1" max="1" width="11.8515625" style="0" customWidth="1"/>
    <col min="2" max="2" width="22.57421875" style="0" customWidth="1"/>
    <col min="3" max="3" width="10.7109375" style="0" customWidth="1"/>
    <col min="4" max="5" width="11.421875" style="0" customWidth="1"/>
    <col min="6" max="6" width="28.421875" style="0" customWidth="1"/>
    <col min="7" max="7" width="31.140625" style="0" customWidth="1"/>
    <col min="8" max="9" width="10.7109375" style="0" customWidth="1"/>
    <col min="10" max="11" width="0" style="0" hidden="1" customWidth="1"/>
    <col min="12" max="12" width="22.140625" style="0" customWidth="1"/>
    <col min="13" max="13" width="18.7109375" style="0" customWidth="1"/>
    <col min="14" max="14" width="22.140625" style="0" customWidth="1"/>
    <col min="15" max="17" width="11.421875" style="0" customWidth="1"/>
    <col min="18" max="19" width="22.8515625" style="0" customWidth="1"/>
    <col min="20" max="21" width="11.421875" style="0" customWidth="1"/>
    <col min="22" max="23" width="0" style="0" hidden="1" customWidth="1"/>
    <col min="24" max="24" width="23.00390625" style="0" customWidth="1"/>
    <col min="25" max="25" width="20.00390625" style="0" customWidth="1"/>
    <col min="26" max="26" width="23.00390625" style="0" customWidth="1"/>
    <col min="27" max="29" width="11.421875" style="0" customWidth="1"/>
    <col min="30" max="30" width="22.8515625" style="0" customWidth="1"/>
    <col min="31" max="31" width="26.421875" style="0" customWidth="1"/>
    <col min="32" max="33" width="11.421875" style="0" customWidth="1"/>
    <col min="34" max="35" width="0" style="0" hidden="1" customWidth="1"/>
    <col min="36" max="36" width="28.7109375" style="0" customWidth="1"/>
    <col min="37" max="38" width="11.421875" style="0" customWidth="1"/>
    <col min="39" max="16384" width="14.421875" style="0" customWidth="1"/>
  </cols>
  <sheetData>
    <row r="2" spans="1:3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2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2.5" customHeight="1">
      <c r="A3" s="4" t="s">
        <v>3</v>
      </c>
      <c r="B3" s="4"/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  <c r="W3" s="5"/>
      <c r="X3" s="5"/>
      <c r="Y3" s="6" t="s">
        <v>7</v>
      </c>
      <c r="Z3" s="6"/>
      <c r="AA3" s="6"/>
      <c r="AB3" s="6"/>
      <c r="AC3" s="6"/>
      <c r="AD3" s="6"/>
      <c r="AE3" s="6"/>
      <c r="AF3" s="7" t="s">
        <v>8</v>
      </c>
      <c r="AG3" s="7"/>
      <c r="AH3" s="7"/>
      <c r="AI3" s="7"/>
      <c r="AJ3" s="7"/>
    </row>
    <row r="4" spans="1:38" ht="49.5" customHeight="1">
      <c r="A4" s="8" t="s">
        <v>99</v>
      </c>
      <c r="B4" s="8"/>
      <c r="C4" s="8" t="s">
        <v>10</v>
      </c>
      <c r="D4" s="9" t="s">
        <v>11</v>
      </c>
      <c r="E4" s="14" t="s">
        <v>12</v>
      </c>
      <c r="F4" s="14" t="s">
        <v>13</v>
      </c>
      <c r="G4" s="8" t="s">
        <v>14</v>
      </c>
      <c r="H4" s="8" t="s">
        <v>10</v>
      </c>
      <c r="I4" s="9" t="s">
        <v>11</v>
      </c>
      <c r="J4" s="14" t="s">
        <v>12</v>
      </c>
      <c r="K4" s="14" t="s">
        <v>13</v>
      </c>
      <c r="L4" s="8" t="s">
        <v>14</v>
      </c>
      <c r="M4" s="8" t="s">
        <v>99</v>
      </c>
      <c r="N4" s="8"/>
      <c r="O4" s="8" t="s">
        <v>10</v>
      </c>
      <c r="P4" s="9" t="s">
        <v>11</v>
      </c>
      <c r="Q4" s="16" t="s">
        <v>12</v>
      </c>
      <c r="R4" s="16" t="s">
        <v>13</v>
      </c>
      <c r="S4" s="8" t="s">
        <v>14</v>
      </c>
      <c r="T4" s="8" t="s">
        <v>10</v>
      </c>
      <c r="U4" s="8" t="s">
        <v>11</v>
      </c>
      <c r="V4" s="16" t="s">
        <v>12</v>
      </c>
      <c r="W4" s="16" t="s">
        <v>13</v>
      </c>
      <c r="X4" s="8" t="s">
        <v>14</v>
      </c>
      <c r="Y4" s="8" t="s">
        <v>99</v>
      </c>
      <c r="Z4" s="8"/>
      <c r="AA4" s="8" t="s">
        <v>10</v>
      </c>
      <c r="AB4" s="9" t="s">
        <v>11</v>
      </c>
      <c r="AC4" s="17" t="s">
        <v>12</v>
      </c>
      <c r="AD4" s="17" t="s">
        <v>13</v>
      </c>
      <c r="AE4" s="8" t="s">
        <v>14</v>
      </c>
      <c r="AF4" s="8" t="s">
        <v>10</v>
      </c>
      <c r="AG4" s="9" t="s">
        <v>11</v>
      </c>
      <c r="AH4" s="17" t="s">
        <v>12</v>
      </c>
      <c r="AI4" s="17" t="s">
        <v>13</v>
      </c>
      <c r="AJ4" s="8" t="s">
        <v>14</v>
      </c>
      <c r="AK4" s="10"/>
      <c r="AL4" s="10"/>
    </row>
    <row r="5" spans="1:36" ht="49.5" customHeight="1">
      <c r="A5" s="28" t="s">
        <v>100</v>
      </c>
      <c r="B5" s="28"/>
      <c r="C5" s="12">
        <v>40</v>
      </c>
      <c r="D5" s="13">
        <v>7</v>
      </c>
      <c r="E5" s="14">
        <f>C5/D5</f>
        <v>5.714285714285714</v>
      </c>
      <c r="F5" s="14" t="s">
        <v>101</v>
      </c>
      <c r="G5" s="12" t="s">
        <v>102</v>
      </c>
      <c r="H5" s="12">
        <v>40</v>
      </c>
      <c r="I5" s="13">
        <v>7</v>
      </c>
      <c r="J5" s="14">
        <f>H5/I5</f>
        <v>5.714285714285714</v>
      </c>
      <c r="K5" s="12" t="s">
        <v>101</v>
      </c>
      <c r="L5" s="12" t="s">
        <v>102</v>
      </c>
      <c r="M5" s="28" t="s">
        <v>100</v>
      </c>
      <c r="N5" s="28"/>
      <c r="O5" s="12">
        <v>45</v>
      </c>
      <c r="P5" s="13">
        <v>5</v>
      </c>
      <c r="Q5" s="16">
        <f>O5/P5</f>
        <v>9</v>
      </c>
      <c r="R5" s="16"/>
      <c r="S5" s="12" t="s">
        <v>103</v>
      </c>
      <c r="T5" s="12">
        <v>45</v>
      </c>
      <c r="U5" s="13">
        <v>5</v>
      </c>
      <c r="V5" s="16">
        <f>T5/U5</f>
        <v>9</v>
      </c>
      <c r="W5" s="16"/>
      <c r="X5" s="12" t="s">
        <v>103</v>
      </c>
      <c r="Y5" s="28" t="s">
        <v>100</v>
      </c>
      <c r="Z5" s="28"/>
      <c r="AA5" s="12">
        <v>40</v>
      </c>
      <c r="AB5" s="13">
        <v>6</v>
      </c>
      <c r="AC5" s="17">
        <f>AA5/AB5</f>
        <v>6.666666666666667</v>
      </c>
      <c r="AD5" s="41" t="s">
        <v>104</v>
      </c>
      <c r="AE5" s="12" t="s">
        <v>105</v>
      </c>
      <c r="AF5" s="12">
        <v>40</v>
      </c>
      <c r="AG5" s="13">
        <v>6</v>
      </c>
      <c r="AH5" s="17">
        <f>AF5/AG5</f>
        <v>6.666666666666667</v>
      </c>
      <c r="AI5" s="17" t="s">
        <v>104</v>
      </c>
      <c r="AJ5" s="12" t="s">
        <v>105</v>
      </c>
    </row>
    <row r="6" spans="1:36" ht="49.5" customHeight="1">
      <c r="A6" s="18" t="s">
        <v>106</v>
      </c>
      <c r="B6" s="18" t="s">
        <v>107</v>
      </c>
      <c r="C6" s="12">
        <v>40</v>
      </c>
      <c r="D6" s="13">
        <v>3</v>
      </c>
      <c r="E6" s="14">
        <v>2.5</v>
      </c>
      <c r="F6" s="14" t="s">
        <v>108</v>
      </c>
      <c r="G6" s="12" t="s">
        <v>109</v>
      </c>
      <c r="H6" s="12">
        <v>40</v>
      </c>
      <c r="I6" s="13">
        <v>3</v>
      </c>
      <c r="J6" s="14">
        <v>2.5</v>
      </c>
      <c r="K6" s="14" t="s">
        <v>108</v>
      </c>
      <c r="L6" s="12" t="s">
        <v>109</v>
      </c>
      <c r="M6" s="18" t="s">
        <v>106</v>
      </c>
      <c r="N6" s="18" t="s">
        <v>107</v>
      </c>
      <c r="O6" s="12">
        <v>40</v>
      </c>
      <c r="P6" s="13">
        <v>4</v>
      </c>
      <c r="Q6" s="16">
        <v>2</v>
      </c>
      <c r="R6" s="16" t="s">
        <v>110</v>
      </c>
      <c r="S6" s="12" t="s">
        <v>111</v>
      </c>
      <c r="T6" s="12">
        <v>40</v>
      </c>
      <c r="U6" s="13">
        <v>4</v>
      </c>
      <c r="V6" s="16">
        <v>2</v>
      </c>
      <c r="W6" s="16" t="s">
        <v>110</v>
      </c>
      <c r="X6" s="12" t="s">
        <v>111</v>
      </c>
      <c r="Y6" s="18" t="s">
        <v>106</v>
      </c>
      <c r="Z6" s="18" t="s">
        <v>107</v>
      </c>
      <c r="AA6" s="12">
        <v>45</v>
      </c>
      <c r="AB6" s="13">
        <v>4</v>
      </c>
      <c r="AC6" s="42">
        <f>AA6/SUM(AB6:AB9)</f>
        <v>3.4615384615384617</v>
      </c>
      <c r="AD6" s="43">
        <v>3.46</v>
      </c>
      <c r="AE6" s="44" t="s">
        <v>111</v>
      </c>
      <c r="AF6" s="12">
        <v>45</v>
      </c>
      <c r="AG6" s="13">
        <v>4</v>
      </c>
      <c r="AH6" s="17">
        <f>AF6/AG6</f>
        <v>11.25</v>
      </c>
      <c r="AI6" s="17" t="s">
        <v>112</v>
      </c>
      <c r="AJ6" s="12" t="s">
        <v>111</v>
      </c>
    </row>
    <row r="7" spans="1:36" ht="49.5" customHeight="1">
      <c r="A7" s="18"/>
      <c r="B7" s="18" t="s">
        <v>113</v>
      </c>
      <c r="C7" s="12"/>
      <c r="D7" s="13">
        <v>3</v>
      </c>
      <c r="E7" s="14"/>
      <c r="F7" s="14"/>
      <c r="G7" s="12" t="s">
        <v>114</v>
      </c>
      <c r="H7" s="12"/>
      <c r="I7" s="13">
        <v>3</v>
      </c>
      <c r="J7" s="14"/>
      <c r="K7" s="14"/>
      <c r="L7" s="12" t="s">
        <v>114</v>
      </c>
      <c r="M7" s="18"/>
      <c r="N7" s="18" t="s">
        <v>113</v>
      </c>
      <c r="O7" s="12"/>
      <c r="P7" s="13">
        <v>2</v>
      </c>
      <c r="Q7" s="16"/>
      <c r="R7" s="16"/>
      <c r="S7" s="12" t="s">
        <v>115</v>
      </c>
      <c r="T7" s="12"/>
      <c r="U7" s="13">
        <v>2</v>
      </c>
      <c r="V7" s="16"/>
      <c r="W7" s="16"/>
      <c r="X7" s="12" t="s">
        <v>115</v>
      </c>
      <c r="Y7" s="18"/>
      <c r="Z7" s="18" t="s">
        <v>113</v>
      </c>
      <c r="AA7" s="12"/>
      <c r="AB7" s="13">
        <v>2</v>
      </c>
      <c r="AC7" s="42"/>
      <c r="AD7" s="43">
        <v>3.46</v>
      </c>
      <c r="AE7" s="44" t="s">
        <v>56</v>
      </c>
      <c r="AF7" s="12"/>
      <c r="AG7" s="13">
        <v>2</v>
      </c>
      <c r="AH7" s="17"/>
      <c r="AI7" s="17"/>
      <c r="AJ7" s="12" t="s">
        <v>56</v>
      </c>
    </row>
    <row r="8" spans="1:36" ht="49.5" customHeight="1">
      <c r="A8" s="18"/>
      <c r="B8" s="18" t="s">
        <v>116</v>
      </c>
      <c r="C8" s="12"/>
      <c r="D8" s="13">
        <v>6</v>
      </c>
      <c r="E8" s="14"/>
      <c r="F8" s="14"/>
      <c r="G8" s="12" t="s">
        <v>117</v>
      </c>
      <c r="H8" s="12"/>
      <c r="I8" s="13">
        <v>6</v>
      </c>
      <c r="J8" s="14"/>
      <c r="K8" s="14"/>
      <c r="L8" s="12" t="s">
        <v>117</v>
      </c>
      <c r="M8" s="18"/>
      <c r="N8" s="18" t="s">
        <v>116</v>
      </c>
      <c r="O8" s="12"/>
      <c r="P8" s="13">
        <v>8</v>
      </c>
      <c r="Q8" s="16"/>
      <c r="R8" s="16"/>
      <c r="S8" s="12" t="s">
        <v>118</v>
      </c>
      <c r="T8" s="12"/>
      <c r="U8" s="13">
        <v>8</v>
      </c>
      <c r="V8" s="16"/>
      <c r="W8" s="16"/>
      <c r="X8" s="12" t="s">
        <v>118</v>
      </c>
      <c r="Y8" s="18"/>
      <c r="Z8" s="18" t="s">
        <v>116</v>
      </c>
      <c r="AA8" s="12"/>
      <c r="AB8" s="13">
        <v>6</v>
      </c>
      <c r="AC8" s="42"/>
      <c r="AD8" s="43">
        <v>3.46</v>
      </c>
      <c r="AE8" s="44" t="s">
        <v>119</v>
      </c>
      <c r="AF8" s="12"/>
      <c r="AG8" s="13">
        <v>6</v>
      </c>
      <c r="AH8" s="17"/>
      <c r="AI8" s="17"/>
      <c r="AJ8" s="12" t="s">
        <v>119</v>
      </c>
    </row>
    <row r="9" spans="1:36" ht="49.5" customHeight="1">
      <c r="A9" s="18"/>
      <c r="B9" s="18" t="s">
        <v>120</v>
      </c>
      <c r="C9" s="12"/>
      <c r="D9" s="13">
        <v>4</v>
      </c>
      <c r="E9" s="14"/>
      <c r="F9" s="14"/>
      <c r="G9" s="12" t="s">
        <v>121</v>
      </c>
      <c r="H9" s="12"/>
      <c r="I9" s="13">
        <v>4</v>
      </c>
      <c r="J9" s="14"/>
      <c r="K9" s="14"/>
      <c r="L9" s="12" t="s">
        <v>121</v>
      </c>
      <c r="M9" s="18"/>
      <c r="N9" s="18" t="s">
        <v>120</v>
      </c>
      <c r="O9" s="12"/>
      <c r="P9" s="13">
        <v>6</v>
      </c>
      <c r="Q9" s="16"/>
      <c r="R9" s="16"/>
      <c r="S9" s="12" t="s">
        <v>122</v>
      </c>
      <c r="T9" s="12"/>
      <c r="U9" s="13">
        <v>6</v>
      </c>
      <c r="V9" s="16"/>
      <c r="W9" s="16"/>
      <c r="X9" s="12" t="s">
        <v>122</v>
      </c>
      <c r="Y9" s="18"/>
      <c r="Z9" s="18" t="s">
        <v>120</v>
      </c>
      <c r="AA9" s="12"/>
      <c r="AB9" s="13">
        <v>1</v>
      </c>
      <c r="AC9" s="42"/>
      <c r="AD9" s="43">
        <v>3.48</v>
      </c>
      <c r="AE9" s="44" t="s">
        <v>123</v>
      </c>
      <c r="AF9" s="12"/>
      <c r="AG9" s="13">
        <v>1</v>
      </c>
      <c r="AH9" s="17"/>
      <c r="AI9" s="17"/>
      <c r="AJ9" s="12" t="s">
        <v>123</v>
      </c>
    </row>
    <row r="10" spans="1:36" ht="49.5" customHeight="1">
      <c r="A10" s="45" t="s">
        <v>52</v>
      </c>
      <c r="B10" s="45"/>
      <c r="C10" s="12">
        <v>20</v>
      </c>
      <c r="D10" s="13">
        <v>4</v>
      </c>
      <c r="E10" s="14">
        <f>C10/D10</f>
        <v>5</v>
      </c>
      <c r="F10" s="14"/>
      <c r="G10" s="12" t="s">
        <v>124</v>
      </c>
      <c r="H10" s="12">
        <v>20</v>
      </c>
      <c r="I10" s="13">
        <v>4</v>
      </c>
      <c r="J10" s="14">
        <f>H10/I10</f>
        <v>5</v>
      </c>
      <c r="K10" s="14"/>
      <c r="L10" s="12" t="s">
        <v>124</v>
      </c>
      <c r="M10" s="45" t="s">
        <v>52</v>
      </c>
      <c r="N10" s="45"/>
      <c r="O10" s="12">
        <v>15</v>
      </c>
      <c r="P10" s="13">
        <v>4</v>
      </c>
      <c r="Q10" s="16">
        <f>O10/P10</f>
        <v>3.75</v>
      </c>
      <c r="R10" s="16"/>
      <c r="S10" s="12" t="s">
        <v>125</v>
      </c>
      <c r="T10" s="12">
        <v>15</v>
      </c>
      <c r="U10" s="13">
        <v>4</v>
      </c>
      <c r="V10" s="16">
        <f>T10/U10</f>
        <v>3.75</v>
      </c>
      <c r="W10" s="16"/>
      <c r="X10" s="12" t="s">
        <v>125</v>
      </c>
      <c r="Y10" s="45" t="s">
        <v>52</v>
      </c>
      <c r="Z10" s="45"/>
      <c r="AA10" s="12">
        <v>15</v>
      </c>
      <c r="AB10" s="23">
        <v>6</v>
      </c>
      <c r="AC10" s="17">
        <f>AA10/AB10</f>
        <v>2.5</v>
      </c>
      <c r="AD10" s="46"/>
      <c r="AE10" s="12" t="s">
        <v>126</v>
      </c>
      <c r="AF10" s="12">
        <v>15</v>
      </c>
      <c r="AG10" s="23">
        <v>6</v>
      </c>
      <c r="AH10" s="17">
        <f>AF10/AG10</f>
        <v>2.5</v>
      </c>
      <c r="AI10" s="17"/>
      <c r="AJ10" s="12" t="s">
        <v>126</v>
      </c>
    </row>
    <row r="11" spans="1:36" ht="49.5" customHeight="1">
      <c r="A11" s="25" t="s">
        <v>16</v>
      </c>
      <c r="B11" s="25"/>
      <c r="C11" s="26">
        <f>SUM(C5:C10)</f>
        <v>100</v>
      </c>
      <c r="D11" s="27">
        <f>SUM(D5:D10)</f>
        <v>27</v>
      </c>
      <c r="E11" s="27"/>
      <c r="F11" s="27">
        <f>SUM(F5:F6,F10)</f>
        <v>0</v>
      </c>
      <c r="G11" s="27"/>
      <c r="H11" s="27">
        <f>SUM(H5:H10)</f>
        <v>100</v>
      </c>
      <c r="I11" s="27">
        <f>SUM(I5:I10)</f>
        <v>27</v>
      </c>
      <c r="J11" s="27"/>
      <c r="K11" s="27"/>
      <c r="L11" s="27"/>
      <c r="M11" s="27"/>
      <c r="N11" s="27"/>
      <c r="O11" s="27">
        <f>SUM(O5:O10)</f>
        <v>100</v>
      </c>
      <c r="P11" s="27">
        <f>SUM(P5:P10)</f>
        <v>29</v>
      </c>
      <c r="Q11" s="27"/>
      <c r="R11" s="27"/>
      <c r="S11" s="27"/>
      <c r="T11" s="27">
        <f>SUM(T5:T10)</f>
        <v>100</v>
      </c>
      <c r="U11" s="27">
        <f>SUM(U5:U10)</f>
        <v>29</v>
      </c>
      <c r="V11" s="27"/>
      <c r="W11" s="27"/>
      <c r="X11" s="27"/>
      <c r="Y11" s="27"/>
      <c r="Z11" s="27"/>
      <c r="AA11" s="27">
        <f>SUM(AA5:AA10)</f>
        <v>100</v>
      </c>
      <c r="AB11" s="27">
        <f>SUM(AB5:AB10)</f>
        <v>25</v>
      </c>
      <c r="AC11" s="27"/>
      <c r="AD11" s="27"/>
      <c r="AE11" s="27"/>
      <c r="AF11" s="27">
        <f>SUM(AF5:AF10)</f>
        <v>100</v>
      </c>
      <c r="AG11" s="26">
        <f>SUM(AG5:AG10)</f>
        <v>25</v>
      </c>
      <c r="AH11" s="26"/>
      <c r="AI11" s="26"/>
      <c r="AJ11" s="26"/>
    </row>
    <row r="12" ht="49.5" customHeight="1"/>
    <row r="13" ht="49.5" customHeight="1"/>
    <row r="14" ht="49.5" customHeight="1"/>
    <row r="15" ht="49.5" customHeight="1"/>
    <row r="16" ht="59.2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8">
    <mergeCell ref="A2:L2"/>
    <mergeCell ref="M2:X2"/>
    <mergeCell ref="Y2:AJ2"/>
    <mergeCell ref="A3:G3"/>
    <mergeCell ref="H3:L3"/>
    <mergeCell ref="M3:S3"/>
    <mergeCell ref="T3:X3"/>
    <mergeCell ref="Y3:AE3"/>
    <mergeCell ref="AF3:AJ3"/>
    <mergeCell ref="A4:B4"/>
    <mergeCell ref="M4:N4"/>
    <mergeCell ref="Y4:Z4"/>
    <mergeCell ref="A5:B5"/>
    <mergeCell ref="M5:N5"/>
    <mergeCell ref="Y5:Z5"/>
    <mergeCell ref="A6:A9"/>
    <mergeCell ref="C6:C9"/>
    <mergeCell ref="E6:E9"/>
    <mergeCell ref="F6:F9"/>
    <mergeCell ref="H6:H9"/>
    <mergeCell ref="J6:J9"/>
    <mergeCell ref="K6:K9"/>
    <mergeCell ref="M6:M9"/>
    <mergeCell ref="O6:O9"/>
    <mergeCell ref="Q6:Q9"/>
    <mergeCell ref="R6:R9"/>
    <mergeCell ref="T6:T9"/>
    <mergeCell ref="V6:V9"/>
    <mergeCell ref="W6:W9"/>
    <mergeCell ref="Y6:Y9"/>
    <mergeCell ref="AA6:AA9"/>
    <mergeCell ref="AC6:AC9"/>
    <mergeCell ref="AF6:AF9"/>
    <mergeCell ref="AH6:AH9"/>
    <mergeCell ref="AI6:AI9"/>
    <mergeCell ref="A10:B10"/>
    <mergeCell ref="M10:N10"/>
    <mergeCell ref="Y10:Z10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0"/>
  <sheetViews>
    <sheetView workbookViewId="0" topLeftCell="A1">
      <selection activeCell="A1" sqref="A1"/>
    </sheetView>
  </sheetViews>
  <sheetFormatPr defaultColWidth="13.7109375" defaultRowHeight="15" customHeight="1"/>
  <cols>
    <col min="1" max="1" width="10.8515625" style="0" customWidth="1"/>
    <col min="2" max="2" width="19.8515625" style="0" customWidth="1"/>
    <col min="3" max="3" width="10.7109375" style="0" customWidth="1"/>
    <col min="4" max="5" width="11.421875" style="0" customWidth="1"/>
    <col min="6" max="6" width="22.421875" style="0" customWidth="1"/>
    <col min="7" max="7" width="22.28125" style="0" customWidth="1"/>
    <col min="8" max="9" width="10.7109375" style="0" customWidth="1"/>
    <col min="10" max="11" width="0" style="0" hidden="1" customWidth="1"/>
    <col min="12" max="12" width="22.140625" style="0" customWidth="1"/>
    <col min="13" max="13" width="10.140625" style="0" customWidth="1"/>
    <col min="14" max="14" width="22.140625" style="0" customWidth="1"/>
    <col min="15" max="17" width="11.421875" style="0" customWidth="1"/>
    <col min="18" max="18" width="20.28125" style="0" customWidth="1"/>
    <col min="19" max="19" width="28.8515625" style="0" customWidth="1"/>
    <col min="20" max="21" width="11.421875" style="0" customWidth="1"/>
    <col min="22" max="23" width="0" style="0" hidden="1" customWidth="1"/>
    <col min="24" max="24" width="23.00390625" style="0" customWidth="1"/>
    <col min="25" max="25" width="9.421875" style="0" customWidth="1"/>
    <col min="26" max="26" width="21.7109375" style="0" customWidth="1"/>
    <col min="27" max="29" width="11.421875" style="0" customWidth="1"/>
    <col min="30" max="30" width="17.140625" style="0" customWidth="1"/>
    <col min="31" max="31" width="26.421875" style="0" customWidth="1"/>
    <col min="32" max="33" width="11.421875" style="0" customWidth="1"/>
    <col min="34" max="35" width="0" style="0" hidden="1" customWidth="1"/>
    <col min="36" max="36" width="28.7109375" style="0" customWidth="1"/>
    <col min="37" max="38" width="11.421875" style="0" customWidth="1"/>
    <col min="39" max="16384" width="14.421875" style="0" customWidth="1"/>
  </cols>
  <sheetData>
    <row r="2" spans="1:3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2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2.5" customHeight="1">
      <c r="A3" s="4" t="s">
        <v>3</v>
      </c>
      <c r="B3" s="4"/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  <c r="W3" s="5"/>
      <c r="X3" s="5"/>
      <c r="Y3" s="6" t="s">
        <v>7</v>
      </c>
      <c r="Z3" s="6"/>
      <c r="AA3" s="6"/>
      <c r="AB3" s="6"/>
      <c r="AC3" s="6"/>
      <c r="AD3" s="6"/>
      <c r="AE3" s="6"/>
      <c r="AF3" s="7" t="s">
        <v>8</v>
      </c>
      <c r="AG3" s="7"/>
      <c r="AH3" s="7"/>
      <c r="AI3" s="7"/>
      <c r="AJ3" s="7"/>
    </row>
    <row r="4" spans="1:38" ht="49.5" customHeight="1">
      <c r="A4" s="8" t="s">
        <v>127</v>
      </c>
      <c r="B4" s="8"/>
      <c r="C4" s="8" t="s">
        <v>10</v>
      </c>
      <c r="D4" s="8" t="s">
        <v>11</v>
      </c>
      <c r="E4" s="14" t="s">
        <v>12</v>
      </c>
      <c r="F4" s="14" t="s">
        <v>13</v>
      </c>
      <c r="G4" s="8" t="s">
        <v>14</v>
      </c>
      <c r="H4" s="8" t="s">
        <v>10</v>
      </c>
      <c r="I4" s="8" t="s">
        <v>11</v>
      </c>
      <c r="J4" s="14" t="s">
        <v>12</v>
      </c>
      <c r="K4" s="14" t="s">
        <v>13</v>
      </c>
      <c r="L4" s="8" t="s">
        <v>14</v>
      </c>
      <c r="M4" s="8" t="s">
        <v>127</v>
      </c>
      <c r="N4" s="8"/>
      <c r="O4" s="8" t="s">
        <v>10</v>
      </c>
      <c r="P4" s="8" t="s">
        <v>11</v>
      </c>
      <c r="Q4" s="16" t="s">
        <v>12</v>
      </c>
      <c r="R4" s="16" t="s">
        <v>13</v>
      </c>
      <c r="S4" s="8" t="s">
        <v>14</v>
      </c>
      <c r="T4" s="8" t="s">
        <v>10</v>
      </c>
      <c r="U4" s="9" t="s">
        <v>11</v>
      </c>
      <c r="V4" s="16" t="s">
        <v>12</v>
      </c>
      <c r="W4" s="16" t="s">
        <v>13</v>
      </c>
      <c r="X4" s="8" t="s">
        <v>14</v>
      </c>
      <c r="Y4" s="8" t="s">
        <v>127</v>
      </c>
      <c r="Z4" s="8"/>
      <c r="AA4" s="8" t="s">
        <v>10</v>
      </c>
      <c r="AB4" s="8" t="s">
        <v>11</v>
      </c>
      <c r="AC4" s="17" t="s">
        <v>12</v>
      </c>
      <c r="AD4" s="17" t="s">
        <v>13</v>
      </c>
      <c r="AE4" s="8" t="s">
        <v>14</v>
      </c>
      <c r="AF4" s="8" t="s">
        <v>10</v>
      </c>
      <c r="AG4" s="8" t="s">
        <v>11</v>
      </c>
      <c r="AH4" s="17" t="s">
        <v>12</v>
      </c>
      <c r="AI4" s="17" t="s">
        <v>13</v>
      </c>
      <c r="AJ4" s="8" t="s">
        <v>14</v>
      </c>
      <c r="AK4" s="10"/>
      <c r="AL4" s="10"/>
    </row>
    <row r="5" spans="1:36" ht="49.5" customHeight="1">
      <c r="A5" s="28" t="s">
        <v>128</v>
      </c>
      <c r="B5" s="28"/>
      <c r="C5" s="12">
        <v>20</v>
      </c>
      <c r="D5" s="13">
        <v>2</v>
      </c>
      <c r="E5" s="14">
        <f>C5/D5</f>
        <v>10</v>
      </c>
      <c r="F5" s="14"/>
      <c r="G5" s="12" t="s">
        <v>129</v>
      </c>
      <c r="H5" s="12">
        <v>20</v>
      </c>
      <c r="I5" s="13">
        <v>2</v>
      </c>
      <c r="J5" s="14">
        <f>H5/I5</f>
        <v>10</v>
      </c>
      <c r="K5" s="14"/>
      <c r="L5" s="12" t="s">
        <v>130</v>
      </c>
      <c r="M5" s="28" t="s">
        <v>128</v>
      </c>
      <c r="N5" s="28"/>
      <c r="O5" s="12">
        <v>45</v>
      </c>
      <c r="P5" s="13">
        <v>4</v>
      </c>
      <c r="Q5" s="16">
        <f>O5/P5</f>
        <v>11.25</v>
      </c>
      <c r="R5" s="47"/>
      <c r="S5" s="12" t="s">
        <v>131</v>
      </c>
      <c r="T5" s="12">
        <v>45</v>
      </c>
      <c r="U5" s="13">
        <v>4</v>
      </c>
      <c r="V5" s="16">
        <f>T5/U5</f>
        <v>11.25</v>
      </c>
      <c r="W5" s="16"/>
      <c r="X5" s="12" t="s">
        <v>131</v>
      </c>
      <c r="Y5" s="28" t="s">
        <v>128</v>
      </c>
      <c r="Z5" s="28"/>
      <c r="AA5" s="12">
        <v>25</v>
      </c>
      <c r="AB5" s="13">
        <v>5</v>
      </c>
      <c r="AC5" s="17">
        <f>AA5/AB5</f>
        <v>5</v>
      </c>
      <c r="AD5" s="17"/>
      <c r="AE5" s="12" t="s">
        <v>132</v>
      </c>
      <c r="AF5" s="12">
        <v>25</v>
      </c>
      <c r="AG5" s="13">
        <v>5</v>
      </c>
      <c r="AH5" s="17">
        <f>AF5/AG5</f>
        <v>5</v>
      </c>
      <c r="AI5" s="17"/>
      <c r="AJ5" s="12" t="s">
        <v>132</v>
      </c>
    </row>
    <row r="6" spans="1:36" ht="49.5" customHeight="1">
      <c r="A6" s="18" t="s">
        <v>106</v>
      </c>
      <c r="B6" s="18" t="s">
        <v>133</v>
      </c>
      <c r="C6" s="12">
        <v>60</v>
      </c>
      <c r="D6" s="13">
        <v>3</v>
      </c>
      <c r="E6" s="14">
        <f>C6/SUM(D6:D8)</f>
        <v>6</v>
      </c>
      <c r="F6" s="14" t="s">
        <v>134</v>
      </c>
      <c r="G6" s="12" t="s">
        <v>135</v>
      </c>
      <c r="H6" s="12">
        <v>60</v>
      </c>
      <c r="I6" s="13">
        <v>3</v>
      </c>
      <c r="J6" s="14">
        <f>H6/SUM(I6:I8)</f>
        <v>6</v>
      </c>
      <c r="K6" s="14" t="s">
        <v>134</v>
      </c>
      <c r="L6" s="12" t="s">
        <v>135</v>
      </c>
      <c r="M6" s="18" t="s">
        <v>106</v>
      </c>
      <c r="N6" s="18" t="s">
        <v>133</v>
      </c>
      <c r="O6" s="12">
        <v>40</v>
      </c>
      <c r="P6" s="13">
        <v>4</v>
      </c>
      <c r="Q6" s="48">
        <f>O6/SUM(P6:P8)</f>
        <v>3.3333333333333335</v>
      </c>
      <c r="R6" s="49">
        <v>3.34</v>
      </c>
      <c r="S6" s="44" t="s">
        <v>136</v>
      </c>
      <c r="T6" s="12">
        <v>40</v>
      </c>
      <c r="U6" s="13">
        <v>4</v>
      </c>
      <c r="V6" s="16">
        <f>T6/U6</f>
        <v>10</v>
      </c>
      <c r="W6" s="16"/>
      <c r="X6" s="12" t="s">
        <v>136</v>
      </c>
      <c r="Y6" s="18" t="s">
        <v>106</v>
      </c>
      <c r="Z6" s="18" t="s">
        <v>133</v>
      </c>
      <c r="AA6" s="12">
        <v>55</v>
      </c>
      <c r="AB6" s="13">
        <v>9</v>
      </c>
      <c r="AC6" s="17">
        <f>AA6/SUM(AB6:AB8)</f>
        <v>2.75</v>
      </c>
      <c r="AD6" s="17" t="s">
        <v>137</v>
      </c>
      <c r="AE6" s="12" t="s">
        <v>138</v>
      </c>
      <c r="AF6" s="12">
        <v>55</v>
      </c>
      <c r="AG6" s="13">
        <v>9</v>
      </c>
      <c r="AH6" s="17">
        <f>AF6/SUM(AG6:AG8)</f>
        <v>2.75</v>
      </c>
      <c r="AI6" s="17" t="s">
        <v>137</v>
      </c>
      <c r="AJ6" s="12" t="s">
        <v>138</v>
      </c>
    </row>
    <row r="7" spans="1:36" ht="49.5" customHeight="1">
      <c r="A7" s="18"/>
      <c r="B7" s="18" t="s">
        <v>139</v>
      </c>
      <c r="C7" s="12"/>
      <c r="D7" s="13">
        <v>3</v>
      </c>
      <c r="E7" s="14"/>
      <c r="F7" s="14"/>
      <c r="G7" s="12" t="s">
        <v>140</v>
      </c>
      <c r="H7" s="12"/>
      <c r="I7" s="13">
        <v>3</v>
      </c>
      <c r="J7" s="14"/>
      <c r="K7" s="14"/>
      <c r="L7" s="12" t="s">
        <v>140</v>
      </c>
      <c r="M7" s="18"/>
      <c r="N7" s="18" t="s">
        <v>139</v>
      </c>
      <c r="O7" s="12"/>
      <c r="P7" s="13">
        <v>5</v>
      </c>
      <c r="Q7" s="48"/>
      <c r="R7" s="49">
        <v>3.33</v>
      </c>
      <c r="S7" s="44" t="s">
        <v>141</v>
      </c>
      <c r="T7" s="12"/>
      <c r="U7" s="13">
        <v>5</v>
      </c>
      <c r="V7" s="16"/>
      <c r="W7" s="16"/>
      <c r="X7" s="12" t="s">
        <v>141</v>
      </c>
      <c r="Y7" s="18"/>
      <c r="Z7" s="18" t="s">
        <v>139</v>
      </c>
      <c r="AA7" s="12"/>
      <c r="AB7" s="13">
        <v>7</v>
      </c>
      <c r="AC7" s="17"/>
      <c r="AD7" s="17"/>
      <c r="AE7" s="12" t="s">
        <v>142</v>
      </c>
      <c r="AF7" s="12"/>
      <c r="AG7" s="13">
        <v>7</v>
      </c>
      <c r="AH7" s="17"/>
      <c r="AI7" s="17"/>
      <c r="AJ7" s="12" t="s">
        <v>142</v>
      </c>
    </row>
    <row r="8" spans="1:36" ht="49.5" customHeight="1">
      <c r="A8" s="18"/>
      <c r="B8" s="18" t="s">
        <v>143</v>
      </c>
      <c r="C8" s="12"/>
      <c r="D8" s="13">
        <v>4</v>
      </c>
      <c r="E8" s="14"/>
      <c r="F8" s="14"/>
      <c r="G8" s="12" t="s">
        <v>144</v>
      </c>
      <c r="H8" s="12"/>
      <c r="I8" s="13">
        <v>4</v>
      </c>
      <c r="J8" s="14"/>
      <c r="K8" s="14"/>
      <c r="L8" s="12" t="s">
        <v>144</v>
      </c>
      <c r="M8" s="18"/>
      <c r="N8" s="18" t="s">
        <v>143</v>
      </c>
      <c r="O8" s="12"/>
      <c r="P8" s="13">
        <v>3</v>
      </c>
      <c r="Q8" s="48"/>
      <c r="R8" s="49">
        <v>3.33</v>
      </c>
      <c r="S8" s="44" t="s">
        <v>145</v>
      </c>
      <c r="T8" s="12"/>
      <c r="U8" s="13">
        <v>3</v>
      </c>
      <c r="V8" s="16"/>
      <c r="W8" s="16"/>
      <c r="X8" s="12" t="s">
        <v>145</v>
      </c>
      <c r="Y8" s="18"/>
      <c r="Z8" s="18" t="s">
        <v>143</v>
      </c>
      <c r="AA8" s="12"/>
      <c r="AB8" s="13">
        <v>4</v>
      </c>
      <c r="AC8" s="17"/>
      <c r="AD8" s="17"/>
      <c r="AE8" s="12" t="s">
        <v>146</v>
      </c>
      <c r="AF8" s="12"/>
      <c r="AG8" s="13">
        <v>4</v>
      </c>
      <c r="AH8" s="17"/>
      <c r="AI8" s="17"/>
      <c r="AJ8" s="12" t="s">
        <v>146</v>
      </c>
    </row>
    <row r="9" spans="1:36" ht="49.5" customHeight="1">
      <c r="A9" s="45" t="s">
        <v>52</v>
      </c>
      <c r="B9" s="45"/>
      <c r="C9" s="12">
        <v>20</v>
      </c>
      <c r="D9" s="13">
        <v>2</v>
      </c>
      <c r="E9" s="14">
        <f>C9/D9</f>
        <v>10</v>
      </c>
      <c r="F9" s="14"/>
      <c r="G9" s="12" t="s">
        <v>56</v>
      </c>
      <c r="H9" s="12">
        <v>20</v>
      </c>
      <c r="I9" s="13">
        <v>2</v>
      </c>
      <c r="J9" s="14">
        <f>H9/I9</f>
        <v>10</v>
      </c>
      <c r="K9" s="14"/>
      <c r="L9" s="12" t="s">
        <v>56</v>
      </c>
      <c r="M9" s="45" t="s">
        <v>52</v>
      </c>
      <c r="N9" s="45"/>
      <c r="O9" s="12">
        <v>15</v>
      </c>
      <c r="P9" s="13">
        <v>3</v>
      </c>
      <c r="Q9" s="16">
        <f>O9/P9</f>
        <v>5</v>
      </c>
      <c r="R9" s="50"/>
      <c r="S9" s="12" t="s">
        <v>147</v>
      </c>
      <c r="T9" s="12">
        <v>15</v>
      </c>
      <c r="U9" s="13">
        <v>3</v>
      </c>
      <c r="V9" s="16">
        <f>T9/U9</f>
        <v>5</v>
      </c>
      <c r="W9" s="16"/>
      <c r="X9" s="12" t="s">
        <v>147</v>
      </c>
      <c r="Y9" s="45" t="s">
        <v>52</v>
      </c>
      <c r="Z9" s="45"/>
      <c r="AA9" s="12">
        <v>20</v>
      </c>
      <c r="AB9" s="23">
        <v>4</v>
      </c>
      <c r="AC9" s="17">
        <f>AA9/AB9</f>
        <v>5</v>
      </c>
      <c r="AD9" s="17"/>
      <c r="AE9" s="12" t="s">
        <v>148</v>
      </c>
      <c r="AF9" s="12">
        <v>20</v>
      </c>
      <c r="AG9" s="23">
        <v>4</v>
      </c>
      <c r="AH9" s="17">
        <f>AF9/AG9</f>
        <v>5</v>
      </c>
      <c r="AI9" s="17"/>
      <c r="AJ9" s="12" t="s">
        <v>148</v>
      </c>
    </row>
    <row r="10" spans="1:36" ht="49.5" customHeight="1">
      <c r="A10" s="25" t="s">
        <v>16</v>
      </c>
      <c r="B10" s="25"/>
      <c r="C10" s="26">
        <f>SUM(C5:C9)</f>
        <v>100</v>
      </c>
      <c r="D10" s="27">
        <f>SUM(D5:D9)</f>
        <v>14</v>
      </c>
      <c r="E10" s="27"/>
      <c r="F10" s="27"/>
      <c r="G10" s="27"/>
      <c r="H10" s="27">
        <f>SUM(H5:H9)</f>
        <v>100</v>
      </c>
      <c r="I10" s="27">
        <f>SUM(I5:I9)</f>
        <v>14</v>
      </c>
      <c r="J10" s="27"/>
      <c r="K10" s="27"/>
      <c r="L10" s="27"/>
      <c r="M10" s="27"/>
      <c r="N10" s="27"/>
      <c r="O10" s="27">
        <f>SUM(O5:O9)</f>
        <v>100</v>
      </c>
      <c r="P10" s="27">
        <f>SUM(P5:P9)</f>
        <v>19</v>
      </c>
      <c r="Q10" s="27"/>
      <c r="R10" s="27"/>
      <c r="S10" s="27"/>
      <c r="T10" s="27">
        <f>SUM(T5:T9)</f>
        <v>100</v>
      </c>
      <c r="U10" s="27">
        <f>SUM(U5:U9)</f>
        <v>19</v>
      </c>
      <c r="V10" s="27"/>
      <c r="W10" s="27"/>
      <c r="X10" s="27"/>
      <c r="Y10" s="27"/>
      <c r="Z10" s="27"/>
      <c r="AA10" s="27">
        <f>SUM(AA5:AA9)</f>
        <v>100</v>
      </c>
      <c r="AB10" s="27">
        <f>SUM(AB5:AB9)</f>
        <v>29</v>
      </c>
      <c r="AC10" s="27"/>
      <c r="AD10" s="27"/>
      <c r="AE10" s="27"/>
      <c r="AF10" s="27">
        <f>SUM(AF5:AF9)</f>
        <v>100</v>
      </c>
      <c r="AG10" s="26">
        <f>SUM(AG5:AG9)</f>
        <v>29</v>
      </c>
      <c r="AH10" s="26"/>
      <c r="AI10" s="26"/>
      <c r="AJ10" s="26"/>
    </row>
    <row r="11" ht="49.5" customHeight="1"/>
    <row r="12" ht="49.5" customHeight="1"/>
    <row r="13" ht="49.5" customHeight="1"/>
    <row r="14" ht="49.5" customHeight="1"/>
    <row r="15" ht="59.2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8">
    <mergeCell ref="A2:L2"/>
    <mergeCell ref="M2:X2"/>
    <mergeCell ref="Y2:AJ2"/>
    <mergeCell ref="A3:G3"/>
    <mergeCell ref="H3:L3"/>
    <mergeCell ref="M3:S3"/>
    <mergeCell ref="T3:X3"/>
    <mergeCell ref="Y3:AE3"/>
    <mergeCell ref="AF3:AJ3"/>
    <mergeCell ref="A4:B4"/>
    <mergeCell ref="M4:N4"/>
    <mergeCell ref="Y4:Z4"/>
    <mergeCell ref="A5:B5"/>
    <mergeCell ref="M5:N5"/>
    <mergeCell ref="Y5:Z5"/>
    <mergeCell ref="A6:A8"/>
    <mergeCell ref="C6:C8"/>
    <mergeCell ref="E6:E8"/>
    <mergeCell ref="F6:F8"/>
    <mergeCell ref="H6:H8"/>
    <mergeCell ref="J6:J8"/>
    <mergeCell ref="K6:K8"/>
    <mergeCell ref="M6:M8"/>
    <mergeCell ref="O6:O8"/>
    <mergeCell ref="Q6:Q8"/>
    <mergeCell ref="T6:T8"/>
    <mergeCell ref="V6:V8"/>
    <mergeCell ref="W6:W8"/>
    <mergeCell ref="Y6:Y8"/>
    <mergeCell ref="AA6:AA8"/>
    <mergeCell ref="AC6:AC8"/>
    <mergeCell ref="AD6:AD8"/>
    <mergeCell ref="AF6:AF8"/>
    <mergeCell ref="AH6:AH8"/>
    <mergeCell ref="AI6:AI8"/>
    <mergeCell ref="A9:B9"/>
    <mergeCell ref="M9:N9"/>
    <mergeCell ref="Y9:Z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0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4" width="11.421875" style="0" customWidth="1"/>
    <col min="5" max="5" width="23.00390625" style="0" customWidth="1"/>
    <col min="6" max="6" width="22.28125" style="0" customWidth="1"/>
    <col min="7" max="9" width="10.7109375" style="0" customWidth="1"/>
    <col min="10" max="10" width="21.7109375" style="0" customWidth="1"/>
    <col min="11" max="12" width="22.140625" style="0" customWidth="1"/>
    <col min="13" max="15" width="11.421875" style="0" customWidth="1"/>
    <col min="16" max="16" width="17.421875" style="0" customWidth="1"/>
    <col min="17" max="17" width="22.8515625" style="0" customWidth="1"/>
    <col min="18" max="19" width="11.421875" style="0" customWidth="1"/>
    <col min="20" max="21" width="0" style="0" hidden="1" customWidth="1"/>
    <col min="22" max="23" width="23.00390625" style="0" customWidth="1"/>
    <col min="24" max="26" width="11.421875" style="0" customWidth="1"/>
    <col min="27" max="27" width="22.28125" style="0" customWidth="1"/>
    <col min="28" max="28" width="26.421875" style="0" customWidth="1"/>
    <col min="29" max="30" width="11.421875" style="0" customWidth="1"/>
    <col min="31" max="32" width="0" style="0" hidden="1" customWidth="1"/>
    <col min="33" max="33" width="28.7109375" style="0" customWidth="1"/>
    <col min="34" max="35" width="11.421875" style="0" customWidth="1"/>
    <col min="36" max="16384" width="14.421875" style="0" customWidth="1"/>
  </cols>
  <sheetData>
    <row r="2" spans="1:33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4"/>
      <c r="L3" s="5" t="s">
        <v>5</v>
      </c>
      <c r="M3" s="5"/>
      <c r="N3" s="5"/>
      <c r="O3" s="5"/>
      <c r="P3" s="5"/>
      <c r="Q3" s="5"/>
      <c r="R3" s="5" t="s">
        <v>6</v>
      </c>
      <c r="S3" s="5"/>
      <c r="T3" s="5"/>
      <c r="U3" s="5"/>
      <c r="V3" s="5"/>
      <c r="W3" s="6" t="s">
        <v>7</v>
      </c>
      <c r="X3" s="6"/>
      <c r="Y3" s="6"/>
      <c r="Z3" s="6"/>
      <c r="AA3" s="6"/>
      <c r="AB3" s="6"/>
      <c r="AC3" s="7" t="s">
        <v>8</v>
      </c>
      <c r="AD3" s="7"/>
      <c r="AE3" s="7"/>
      <c r="AF3" s="7"/>
      <c r="AG3" s="7"/>
    </row>
    <row r="4" spans="1:35" ht="49.5" customHeight="1">
      <c r="A4" s="8" t="s">
        <v>149</v>
      </c>
      <c r="B4" s="8" t="s">
        <v>10</v>
      </c>
      <c r="C4" s="9" t="s">
        <v>11</v>
      </c>
      <c r="D4" s="14" t="s">
        <v>12</v>
      </c>
      <c r="E4" s="14" t="s">
        <v>13</v>
      </c>
      <c r="F4" s="8" t="s">
        <v>14</v>
      </c>
      <c r="G4" s="8" t="s">
        <v>10</v>
      </c>
      <c r="H4" s="9" t="s">
        <v>11</v>
      </c>
      <c r="I4" s="14" t="s">
        <v>12</v>
      </c>
      <c r="J4" s="14" t="s">
        <v>13</v>
      </c>
      <c r="K4" s="8" t="s">
        <v>14</v>
      </c>
      <c r="L4" s="8" t="s">
        <v>149</v>
      </c>
      <c r="M4" s="8" t="s">
        <v>10</v>
      </c>
      <c r="N4" s="9" t="s">
        <v>11</v>
      </c>
      <c r="O4" s="16" t="s">
        <v>12</v>
      </c>
      <c r="P4" s="16" t="s">
        <v>13</v>
      </c>
      <c r="Q4" s="8" t="s">
        <v>14</v>
      </c>
      <c r="R4" s="8" t="s">
        <v>10</v>
      </c>
      <c r="S4" s="9" t="s">
        <v>11</v>
      </c>
      <c r="T4" s="16" t="s">
        <v>12</v>
      </c>
      <c r="U4" s="16" t="s">
        <v>13</v>
      </c>
      <c r="V4" s="8" t="s">
        <v>14</v>
      </c>
      <c r="W4" s="8" t="s">
        <v>149</v>
      </c>
      <c r="X4" s="8" t="s">
        <v>10</v>
      </c>
      <c r="Y4" s="9" t="s">
        <v>11</v>
      </c>
      <c r="Z4" s="17" t="s">
        <v>12</v>
      </c>
      <c r="AA4" s="17" t="s">
        <v>150</v>
      </c>
      <c r="AB4" s="8" t="s">
        <v>14</v>
      </c>
      <c r="AC4" s="8" t="s">
        <v>10</v>
      </c>
      <c r="AD4" s="9" t="s">
        <v>11</v>
      </c>
      <c r="AE4" s="17" t="s">
        <v>12</v>
      </c>
      <c r="AF4" s="17" t="s">
        <v>150</v>
      </c>
      <c r="AG4" s="8" t="s">
        <v>14</v>
      </c>
      <c r="AH4" s="10"/>
      <c r="AI4" s="10"/>
    </row>
    <row r="5" spans="1:33" ht="49.5" customHeight="1">
      <c r="A5" s="11" t="s">
        <v>151</v>
      </c>
      <c r="B5" s="12">
        <v>40</v>
      </c>
      <c r="C5" s="13">
        <v>4</v>
      </c>
      <c r="D5" s="14">
        <f>B5/C5</f>
        <v>10</v>
      </c>
      <c r="E5" s="14"/>
      <c r="F5" s="12" t="s">
        <v>152</v>
      </c>
      <c r="G5" s="12">
        <v>35</v>
      </c>
      <c r="H5" s="13">
        <v>4</v>
      </c>
      <c r="I5" s="14">
        <f>G5/H5</f>
        <v>8.75</v>
      </c>
      <c r="J5" s="14"/>
      <c r="K5" s="12" t="s">
        <v>152</v>
      </c>
      <c r="L5" s="11" t="s">
        <v>151</v>
      </c>
      <c r="M5" s="12">
        <v>20</v>
      </c>
      <c r="N5" s="13">
        <v>4</v>
      </c>
      <c r="O5" s="16">
        <f>M5/N5</f>
        <v>5</v>
      </c>
      <c r="P5" s="16"/>
      <c r="Q5" s="12" t="s">
        <v>152</v>
      </c>
      <c r="R5" s="12">
        <v>20</v>
      </c>
      <c r="S5" s="13">
        <v>4</v>
      </c>
      <c r="T5" s="16">
        <f>R5/S5</f>
        <v>5</v>
      </c>
      <c r="U5" s="16"/>
      <c r="V5" s="12" t="s">
        <v>152</v>
      </c>
      <c r="W5" s="11" t="s">
        <v>151</v>
      </c>
      <c r="X5" s="12">
        <v>20</v>
      </c>
      <c r="Y5" s="13">
        <v>4</v>
      </c>
      <c r="Z5" s="17">
        <f>X5/Y5</f>
        <v>5</v>
      </c>
      <c r="AA5" s="17"/>
      <c r="AB5" s="12" t="s">
        <v>152</v>
      </c>
      <c r="AC5" s="12">
        <v>20</v>
      </c>
      <c r="AD5" s="13">
        <v>4</v>
      </c>
      <c r="AE5" s="17">
        <f>AC5/AD5</f>
        <v>5</v>
      </c>
      <c r="AF5" s="17"/>
      <c r="AG5" s="12" t="s">
        <v>152</v>
      </c>
    </row>
    <row r="6" spans="1:33" ht="49.5" customHeight="1">
      <c r="A6" s="18" t="s">
        <v>153</v>
      </c>
      <c r="B6" s="12">
        <v>40</v>
      </c>
      <c r="C6" s="13">
        <v>6</v>
      </c>
      <c r="D6" s="14">
        <f>B6/C6</f>
        <v>6.666666666666667</v>
      </c>
      <c r="E6" s="14" t="s">
        <v>154</v>
      </c>
      <c r="F6" s="12" t="s">
        <v>155</v>
      </c>
      <c r="G6" s="12">
        <v>35</v>
      </c>
      <c r="H6" s="13">
        <v>6</v>
      </c>
      <c r="I6" s="14">
        <f>G6/H6</f>
        <v>5.833333333333333</v>
      </c>
      <c r="J6" s="14" t="s">
        <v>156</v>
      </c>
      <c r="K6" s="12" t="s">
        <v>155</v>
      </c>
      <c r="L6" s="18" t="s">
        <v>153</v>
      </c>
      <c r="M6" s="12">
        <v>20</v>
      </c>
      <c r="N6" s="13">
        <v>5</v>
      </c>
      <c r="O6" s="16">
        <f>M6/N6</f>
        <v>4</v>
      </c>
      <c r="P6" s="16"/>
      <c r="Q6" s="12" t="s">
        <v>157</v>
      </c>
      <c r="R6" s="12">
        <v>20</v>
      </c>
      <c r="S6" s="13">
        <v>5</v>
      </c>
      <c r="T6" s="16">
        <f>R6/S6</f>
        <v>4</v>
      </c>
      <c r="U6" s="16"/>
      <c r="V6" s="12" t="s">
        <v>157</v>
      </c>
      <c r="W6" s="18" t="s">
        <v>153</v>
      </c>
      <c r="X6" s="12">
        <v>20</v>
      </c>
      <c r="Y6" s="13">
        <v>6</v>
      </c>
      <c r="Z6" s="17">
        <f>X6/Y6</f>
        <v>3.3333333333333335</v>
      </c>
      <c r="AA6" s="17" t="s">
        <v>158</v>
      </c>
      <c r="AB6" s="12" t="s">
        <v>155</v>
      </c>
      <c r="AC6" s="12">
        <v>20</v>
      </c>
      <c r="AD6" s="13">
        <v>6</v>
      </c>
      <c r="AE6" s="17">
        <f>AC6/AD6</f>
        <v>3.3333333333333335</v>
      </c>
      <c r="AF6" s="17" t="s">
        <v>158</v>
      </c>
      <c r="AG6" s="12" t="s">
        <v>155</v>
      </c>
    </row>
    <row r="7" spans="1:33" ht="49.5" customHeight="1">
      <c r="A7" s="19" t="s">
        <v>159</v>
      </c>
      <c r="B7" s="12">
        <v>10</v>
      </c>
      <c r="C7" s="13">
        <v>4</v>
      </c>
      <c r="D7" s="14">
        <f>B7/C7</f>
        <v>2.5</v>
      </c>
      <c r="E7" s="14"/>
      <c r="F7" s="12" t="s">
        <v>160</v>
      </c>
      <c r="G7" s="12">
        <v>15</v>
      </c>
      <c r="H7" s="13">
        <v>4</v>
      </c>
      <c r="I7" s="14">
        <f>G7/H7</f>
        <v>3.75</v>
      </c>
      <c r="J7" s="14"/>
      <c r="K7" s="12" t="s">
        <v>160</v>
      </c>
      <c r="L7" s="19" t="s">
        <v>159</v>
      </c>
      <c r="M7" s="12">
        <v>20</v>
      </c>
      <c r="N7" s="13">
        <v>4</v>
      </c>
      <c r="O7" s="16">
        <f>M7/N7</f>
        <v>5</v>
      </c>
      <c r="P7" s="16"/>
      <c r="Q7" s="12" t="s">
        <v>161</v>
      </c>
      <c r="R7" s="12">
        <v>20</v>
      </c>
      <c r="S7" s="13">
        <v>4</v>
      </c>
      <c r="T7" s="16">
        <f>R7/S7</f>
        <v>5</v>
      </c>
      <c r="U7" s="16"/>
      <c r="V7" s="12" t="s">
        <v>161</v>
      </c>
      <c r="W7" s="19" t="s">
        <v>159</v>
      </c>
      <c r="X7" s="12">
        <v>20</v>
      </c>
      <c r="Y7" s="13">
        <v>3</v>
      </c>
      <c r="Z7" s="17">
        <f>X7/Y7</f>
        <v>6.666666666666667</v>
      </c>
      <c r="AA7" s="17" t="s">
        <v>162</v>
      </c>
      <c r="AB7" s="12" t="s">
        <v>163</v>
      </c>
      <c r="AC7" s="12">
        <v>20</v>
      </c>
      <c r="AD7" s="13">
        <v>3</v>
      </c>
      <c r="AE7" s="17">
        <f>AC7/AD7</f>
        <v>6.666666666666667</v>
      </c>
      <c r="AF7" s="17" t="s">
        <v>162</v>
      </c>
      <c r="AG7" s="12" t="s">
        <v>163</v>
      </c>
    </row>
    <row r="8" spans="1:33" ht="49.5" customHeight="1">
      <c r="A8" s="20" t="s">
        <v>164</v>
      </c>
      <c r="B8" s="12">
        <v>5</v>
      </c>
      <c r="C8" s="13">
        <v>3</v>
      </c>
      <c r="D8" s="14">
        <f>B8/C8</f>
        <v>1.6666666666666667</v>
      </c>
      <c r="E8" s="14" t="s">
        <v>165</v>
      </c>
      <c r="F8" s="12" t="s">
        <v>166</v>
      </c>
      <c r="G8" s="12">
        <v>10</v>
      </c>
      <c r="H8" s="13">
        <v>3</v>
      </c>
      <c r="I8" s="14">
        <f>G8/H8</f>
        <v>3.3333333333333335</v>
      </c>
      <c r="J8" s="14" t="s">
        <v>167</v>
      </c>
      <c r="K8" s="12" t="s">
        <v>166</v>
      </c>
      <c r="L8" s="20" t="s">
        <v>164</v>
      </c>
      <c r="M8" s="12">
        <v>20</v>
      </c>
      <c r="N8" s="13">
        <v>3</v>
      </c>
      <c r="O8" s="16">
        <f>M8/N8</f>
        <v>6.666666666666667</v>
      </c>
      <c r="P8" s="16" t="s">
        <v>168</v>
      </c>
      <c r="Q8" s="12" t="s">
        <v>169</v>
      </c>
      <c r="R8" s="12">
        <v>20</v>
      </c>
      <c r="S8" s="13">
        <v>3</v>
      </c>
      <c r="T8" s="16">
        <f>R8/S8</f>
        <v>6.666666666666667</v>
      </c>
      <c r="U8" s="16" t="s">
        <v>168</v>
      </c>
      <c r="V8" s="12" t="s">
        <v>169</v>
      </c>
      <c r="W8" s="20" t="s">
        <v>164</v>
      </c>
      <c r="X8" s="12">
        <v>20</v>
      </c>
      <c r="Y8" s="13">
        <v>3</v>
      </c>
      <c r="Z8" s="17">
        <f>X8/Y8</f>
        <v>6.666666666666667</v>
      </c>
      <c r="AA8" s="17" t="s">
        <v>170</v>
      </c>
      <c r="AB8" s="12" t="s">
        <v>169</v>
      </c>
      <c r="AC8" s="12">
        <v>20</v>
      </c>
      <c r="AD8" s="13">
        <v>3</v>
      </c>
      <c r="AE8" s="17">
        <f>AC8/AD8</f>
        <v>6.666666666666667</v>
      </c>
      <c r="AF8" s="17" t="s">
        <v>170</v>
      </c>
      <c r="AG8" s="12" t="s">
        <v>169</v>
      </c>
    </row>
    <row r="9" spans="1:33" ht="49.5" customHeight="1">
      <c r="A9" s="51" t="s">
        <v>171</v>
      </c>
      <c r="B9" s="12">
        <v>5</v>
      </c>
      <c r="C9" s="13">
        <v>2</v>
      </c>
      <c r="D9" s="14">
        <f>B9/C9</f>
        <v>2.5</v>
      </c>
      <c r="E9" s="14"/>
      <c r="F9" s="12" t="s">
        <v>172</v>
      </c>
      <c r="G9" s="12">
        <v>5</v>
      </c>
      <c r="H9" s="13">
        <v>2</v>
      </c>
      <c r="I9" s="14">
        <f>G9/H9</f>
        <v>2.5</v>
      </c>
      <c r="J9" s="14"/>
      <c r="K9" s="12" t="s">
        <v>172</v>
      </c>
      <c r="L9" s="51" t="s">
        <v>171</v>
      </c>
      <c r="M9" s="12">
        <v>20</v>
      </c>
      <c r="N9" s="13">
        <v>3</v>
      </c>
      <c r="O9" s="16">
        <f>M9/N9</f>
        <v>6.666666666666667</v>
      </c>
      <c r="P9" s="16" t="s">
        <v>173</v>
      </c>
      <c r="Q9" s="12" t="s">
        <v>174</v>
      </c>
      <c r="R9" s="12">
        <v>20</v>
      </c>
      <c r="S9" s="13">
        <v>3</v>
      </c>
      <c r="T9" s="16">
        <f>R9/S9</f>
        <v>6.666666666666667</v>
      </c>
      <c r="U9" s="16" t="s">
        <v>173</v>
      </c>
      <c r="V9" s="12" t="s">
        <v>174</v>
      </c>
      <c r="W9" s="51" t="s">
        <v>171</v>
      </c>
      <c r="X9" s="12">
        <v>20</v>
      </c>
      <c r="Y9" s="13">
        <v>4</v>
      </c>
      <c r="Z9" s="17">
        <f>X9/Y9</f>
        <v>5</v>
      </c>
      <c r="AA9" s="17"/>
      <c r="AB9" s="12" t="s">
        <v>175</v>
      </c>
      <c r="AC9" s="12">
        <v>20</v>
      </c>
      <c r="AD9" s="13">
        <v>4</v>
      </c>
      <c r="AE9" s="17">
        <f>AC9/AD9</f>
        <v>5</v>
      </c>
      <c r="AF9" s="17"/>
      <c r="AG9" s="12" t="s">
        <v>175</v>
      </c>
    </row>
    <row r="10" spans="1:33" ht="49.5" customHeight="1">
      <c r="A10" s="25" t="s">
        <v>16</v>
      </c>
      <c r="B10" s="26">
        <f>SUM(B5:B9)</f>
        <v>100</v>
      </c>
      <c r="C10" s="27">
        <f>SUM(C5:C9)</f>
        <v>19</v>
      </c>
      <c r="D10" s="27"/>
      <c r="E10" s="27"/>
      <c r="F10" s="27"/>
      <c r="G10" s="27">
        <f>SUM(G5:G9)</f>
        <v>100</v>
      </c>
      <c r="H10" s="27">
        <f>SUM(H5:H9)</f>
        <v>19</v>
      </c>
      <c r="I10" s="27"/>
      <c r="J10" s="27"/>
      <c r="K10" s="27"/>
      <c r="L10" s="27"/>
      <c r="M10" s="27">
        <f>SUM(M5:M9)</f>
        <v>100</v>
      </c>
      <c r="N10" s="27">
        <f>SUM(N5:N9)</f>
        <v>19</v>
      </c>
      <c r="O10" s="27"/>
      <c r="P10" s="27"/>
      <c r="Q10" s="27"/>
      <c r="R10" s="27">
        <f>SUM(R5:R9)</f>
        <v>100</v>
      </c>
      <c r="S10" s="27">
        <f>SUM(S5:S9)</f>
        <v>19</v>
      </c>
      <c r="T10" s="27"/>
      <c r="U10" s="27"/>
      <c r="V10" s="27"/>
      <c r="W10" s="27"/>
      <c r="X10" s="27">
        <f>SUM(X5:X9)</f>
        <v>100</v>
      </c>
      <c r="Y10" s="27">
        <f>SUM(Y5:Y9)</f>
        <v>20</v>
      </c>
      <c r="Z10" s="27"/>
      <c r="AA10" s="27"/>
      <c r="AB10" s="27"/>
      <c r="AC10" s="27">
        <f>SUM(AC5:AC9)</f>
        <v>100</v>
      </c>
      <c r="AD10" s="26">
        <f>SUM(AD5:AD9)</f>
        <v>20</v>
      </c>
      <c r="AE10" s="26"/>
      <c r="AF10" s="26"/>
      <c r="AG10" s="26"/>
    </row>
    <row r="11" ht="49.5" customHeight="1"/>
    <row r="12" ht="49.5" customHeight="1"/>
    <row r="13" ht="49.5" customHeight="1"/>
    <row r="14" ht="49.5" customHeight="1"/>
    <row r="15" ht="59.2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2:K2"/>
    <mergeCell ref="L2:V2"/>
    <mergeCell ref="W2:AG2"/>
    <mergeCell ref="A3:F3"/>
    <mergeCell ref="G3:K3"/>
    <mergeCell ref="L3:Q3"/>
    <mergeCell ref="R3:V3"/>
    <mergeCell ref="W3:AB3"/>
    <mergeCell ref="AC3:AG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13.7109375" defaultRowHeight="15" customHeight="1"/>
  <cols>
    <col min="1" max="1" width="25.421875" style="0" customWidth="1"/>
    <col min="2" max="4" width="11.421875" style="0" customWidth="1"/>
    <col min="5" max="5" width="18.140625" style="0" customWidth="1"/>
    <col min="6" max="6" width="22.8515625" style="0" customWidth="1"/>
    <col min="7" max="8" width="11.421875" style="0" customWidth="1"/>
    <col min="9" max="10" width="0" style="0" hidden="1" customWidth="1"/>
    <col min="11" max="12" width="23.00390625" style="0" customWidth="1"/>
    <col min="13" max="16" width="11.421875" style="0" customWidth="1"/>
    <col min="17" max="17" width="26.421875" style="0" customWidth="1"/>
    <col min="18" max="18" width="11.28125" style="0" customWidth="1"/>
    <col min="19" max="19" width="11.421875" style="0" customWidth="1"/>
    <col min="20" max="21" width="0" style="0" hidden="1" customWidth="1"/>
    <col min="22" max="22" width="28.7109375" style="0" customWidth="1"/>
    <col min="23" max="24" width="11.421875" style="0" customWidth="1"/>
    <col min="25" max="16384" width="14.421875" style="0" customWidth="1"/>
  </cols>
  <sheetData>
    <row r="2" spans="1:22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3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2.5" customHeight="1">
      <c r="A3" s="5" t="s">
        <v>176</v>
      </c>
      <c r="B3" s="5"/>
      <c r="C3" s="5"/>
      <c r="D3" s="5"/>
      <c r="E3" s="5"/>
      <c r="F3" s="5"/>
      <c r="G3" s="5" t="s">
        <v>6</v>
      </c>
      <c r="H3" s="5"/>
      <c r="I3" s="5"/>
      <c r="J3" s="5"/>
      <c r="K3" s="5"/>
      <c r="L3" s="6" t="s">
        <v>7</v>
      </c>
      <c r="M3" s="6"/>
      <c r="N3" s="6"/>
      <c r="O3" s="6"/>
      <c r="P3" s="6"/>
      <c r="Q3" s="6"/>
      <c r="R3" s="53" t="s">
        <v>8</v>
      </c>
      <c r="S3" s="53"/>
      <c r="T3" s="53"/>
      <c r="U3" s="53"/>
      <c r="V3" s="53"/>
    </row>
    <row r="4" spans="1:24" ht="49.5" customHeight="1">
      <c r="A4" s="8" t="s">
        <v>177</v>
      </c>
      <c r="B4" s="8" t="s">
        <v>10</v>
      </c>
      <c r="C4" s="8" t="s">
        <v>11</v>
      </c>
      <c r="D4" s="16" t="s">
        <v>12</v>
      </c>
      <c r="E4" s="16" t="s">
        <v>13</v>
      </c>
      <c r="F4" s="8" t="s">
        <v>14</v>
      </c>
      <c r="G4" s="8" t="s">
        <v>10</v>
      </c>
      <c r="H4" s="8" t="s">
        <v>11</v>
      </c>
      <c r="I4" s="16" t="s">
        <v>12</v>
      </c>
      <c r="J4" s="16" t="s">
        <v>13</v>
      </c>
      <c r="K4" s="8" t="s">
        <v>14</v>
      </c>
      <c r="L4" s="8" t="s">
        <v>177</v>
      </c>
      <c r="M4" s="8" t="s">
        <v>10</v>
      </c>
      <c r="N4" s="8" t="s">
        <v>11</v>
      </c>
      <c r="O4" s="17" t="s">
        <v>12</v>
      </c>
      <c r="P4" s="17" t="s">
        <v>13</v>
      </c>
      <c r="Q4" s="8" t="s">
        <v>14</v>
      </c>
      <c r="R4" s="8" t="s">
        <v>10</v>
      </c>
      <c r="S4" s="8" t="s">
        <v>11</v>
      </c>
      <c r="T4" s="17" t="s">
        <v>12</v>
      </c>
      <c r="U4" s="17" t="s">
        <v>13</v>
      </c>
      <c r="V4" s="8" t="s">
        <v>14</v>
      </c>
      <c r="W4" s="10"/>
      <c r="X4" s="10"/>
    </row>
    <row r="5" spans="1:22" ht="49.5" customHeight="1">
      <c r="A5" s="54" t="s">
        <v>178</v>
      </c>
      <c r="B5" s="12">
        <v>20</v>
      </c>
      <c r="C5" s="13">
        <v>3</v>
      </c>
      <c r="D5" s="16">
        <f>B5/C5</f>
        <v>6.666666666666667</v>
      </c>
      <c r="E5" s="16" t="s">
        <v>179</v>
      </c>
      <c r="F5" s="12" t="s">
        <v>180</v>
      </c>
      <c r="G5" s="12">
        <v>20</v>
      </c>
      <c r="H5" s="13">
        <v>3</v>
      </c>
      <c r="I5" s="16">
        <f>G5/H5</f>
        <v>6.666666666666667</v>
      </c>
      <c r="J5" s="16"/>
      <c r="K5" s="12" t="s">
        <v>180</v>
      </c>
      <c r="L5" s="54" t="s">
        <v>178</v>
      </c>
      <c r="M5" s="12">
        <v>20</v>
      </c>
      <c r="N5" s="13">
        <v>4</v>
      </c>
      <c r="O5" s="17">
        <f>M5/N5</f>
        <v>5</v>
      </c>
      <c r="P5" s="17"/>
      <c r="Q5" s="12" t="s">
        <v>181</v>
      </c>
      <c r="R5" s="12">
        <v>20</v>
      </c>
      <c r="S5" s="13">
        <v>4</v>
      </c>
      <c r="T5" s="17">
        <f>R5/S5</f>
        <v>5</v>
      </c>
      <c r="U5" s="17"/>
      <c r="V5" s="12" t="s">
        <v>181</v>
      </c>
    </row>
    <row r="6" spans="1:22" ht="49.5" customHeight="1">
      <c r="A6" s="55" t="s">
        <v>182</v>
      </c>
      <c r="B6" s="12">
        <v>20</v>
      </c>
      <c r="C6" s="13">
        <v>1</v>
      </c>
      <c r="D6" s="16">
        <f>B6/C6</f>
        <v>20</v>
      </c>
      <c r="E6" s="16"/>
      <c r="F6" s="12" t="s">
        <v>183</v>
      </c>
      <c r="G6" s="12">
        <v>20</v>
      </c>
      <c r="H6" s="13">
        <v>1</v>
      </c>
      <c r="I6" s="16">
        <f>G6/H6</f>
        <v>20</v>
      </c>
      <c r="J6" s="16"/>
      <c r="K6" s="12" t="s">
        <v>183</v>
      </c>
      <c r="L6" s="55" t="s">
        <v>182</v>
      </c>
      <c r="M6" s="12">
        <v>20</v>
      </c>
      <c r="N6" s="13">
        <v>5</v>
      </c>
      <c r="O6" s="17">
        <f>M6/N6</f>
        <v>4</v>
      </c>
      <c r="P6" s="17"/>
      <c r="Q6" s="12" t="s">
        <v>184</v>
      </c>
      <c r="R6" s="12">
        <v>20</v>
      </c>
      <c r="S6" s="13">
        <v>5</v>
      </c>
      <c r="T6" s="17">
        <f>R6/S6</f>
        <v>4</v>
      </c>
      <c r="U6" s="17"/>
      <c r="V6" s="12" t="s">
        <v>184</v>
      </c>
    </row>
    <row r="7" spans="1:22" ht="49.5" customHeight="1">
      <c r="A7" s="56" t="s">
        <v>185</v>
      </c>
      <c r="B7" s="12">
        <v>20</v>
      </c>
      <c r="C7" s="13">
        <v>1</v>
      </c>
      <c r="D7" s="16">
        <f>B7/C7</f>
        <v>20</v>
      </c>
      <c r="E7" s="16"/>
      <c r="F7" s="12" t="s">
        <v>186</v>
      </c>
      <c r="G7" s="12">
        <v>20</v>
      </c>
      <c r="H7" s="13">
        <v>1</v>
      </c>
      <c r="I7" s="16">
        <f>G7/H7</f>
        <v>20</v>
      </c>
      <c r="J7" s="16"/>
      <c r="K7" s="12" t="s">
        <v>186</v>
      </c>
      <c r="L7" s="56" t="s">
        <v>185</v>
      </c>
      <c r="M7" s="12">
        <v>20</v>
      </c>
      <c r="N7" s="13">
        <v>4</v>
      </c>
      <c r="O7" s="17">
        <f>M7/N7</f>
        <v>5</v>
      </c>
      <c r="P7" s="17"/>
      <c r="Q7" s="12" t="s">
        <v>187</v>
      </c>
      <c r="R7" s="12">
        <v>20</v>
      </c>
      <c r="S7" s="13">
        <v>4</v>
      </c>
      <c r="T7" s="17">
        <f>R7/S7</f>
        <v>5</v>
      </c>
      <c r="U7" s="17"/>
      <c r="V7" s="12" t="s">
        <v>187</v>
      </c>
    </row>
    <row r="8" spans="1:22" ht="49.5" customHeight="1">
      <c r="A8" s="57" t="s">
        <v>188</v>
      </c>
      <c r="B8" s="12">
        <v>20</v>
      </c>
      <c r="C8" s="13">
        <v>1</v>
      </c>
      <c r="D8" s="16">
        <v>20</v>
      </c>
      <c r="E8" s="16"/>
      <c r="F8" s="12" t="s">
        <v>189</v>
      </c>
      <c r="G8" s="12">
        <v>20</v>
      </c>
      <c r="H8" s="13">
        <v>1</v>
      </c>
      <c r="I8" s="16"/>
      <c r="J8" s="16"/>
      <c r="K8" s="12" t="s">
        <v>189</v>
      </c>
      <c r="L8" s="57" t="s">
        <v>188</v>
      </c>
      <c r="M8" s="12">
        <v>20</v>
      </c>
      <c r="N8" s="13">
        <v>5</v>
      </c>
      <c r="O8" s="17">
        <f>M8/N8</f>
        <v>4</v>
      </c>
      <c r="P8" s="17"/>
      <c r="Q8" s="12" t="s">
        <v>190</v>
      </c>
      <c r="R8" s="12">
        <v>20</v>
      </c>
      <c r="S8" s="13">
        <v>5</v>
      </c>
      <c r="T8" s="17">
        <f>R8/S8</f>
        <v>4</v>
      </c>
      <c r="U8" s="17"/>
      <c r="V8" s="12" t="s">
        <v>190</v>
      </c>
    </row>
    <row r="9" spans="1:22" ht="49.5" customHeight="1">
      <c r="A9" s="58" t="s">
        <v>171</v>
      </c>
      <c r="B9" s="12">
        <v>20</v>
      </c>
      <c r="C9" s="13">
        <v>2</v>
      </c>
      <c r="D9" s="16">
        <f>B9/C9</f>
        <v>10</v>
      </c>
      <c r="E9" s="16"/>
      <c r="F9" s="12" t="s">
        <v>191</v>
      </c>
      <c r="G9" s="12">
        <v>20</v>
      </c>
      <c r="H9" s="13">
        <v>2</v>
      </c>
      <c r="I9" s="16">
        <f>G9/H9</f>
        <v>10</v>
      </c>
      <c r="J9" s="16"/>
      <c r="K9" s="12" t="s">
        <v>191</v>
      </c>
      <c r="L9" s="58" t="s">
        <v>171</v>
      </c>
      <c r="M9" s="12">
        <v>20</v>
      </c>
      <c r="N9" s="13">
        <v>4</v>
      </c>
      <c r="O9" s="17">
        <f>M9/N9</f>
        <v>5</v>
      </c>
      <c r="P9" s="17"/>
      <c r="Q9" s="12" t="s">
        <v>192</v>
      </c>
      <c r="R9" s="12">
        <v>20</v>
      </c>
      <c r="S9" s="13">
        <v>4</v>
      </c>
      <c r="T9" s="17">
        <f>R9/S9</f>
        <v>5</v>
      </c>
      <c r="U9" s="17"/>
      <c r="V9" s="12" t="s">
        <v>192</v>
      </c>
    </row>
    <row r="10" spans="1:22" ht="49.5" customHeight="1">
      <c r="A10" s="25" t="s">
        <v>16</v>
      </c>
      <c r="B10" s="27">
        <f>SUM(B5:B9)</f>
        <v>100</v>
      </c>
      <c r="C10" s="27">
        <f>SUM(C5:C9)</f>
        <v>8</v>
      </c>
      <c r="D10" s="27"/>
      <c r="E10" s="27"/>
      <c r="F10" s="27"/>
      <c r="G10" s="27">
        <f>SUM(G5:G9)</f>
        <v>100</v>
      </c>
      <c r="H10" s="27">
        <f>SUM(H5:H9)</f>
        <v>8</v>
      </c>
      <c r="I10" s="27"/>
      <c r="J10" s="27"/>
      <c r="K10" s="27"/>
      <c r="L10" s="27"/>
      <c r="M10" s="27">
        <f>SUM(M5:M9)</f>
        <v>100</v>
      </c>
      <c r="N10" s="27">
        <f>SUM(N5:N9)</f>
        <v>22</v>
      </c>
      <c r="O10" s="27"/>
      <c r="P10" s="27"/>
      <c r="Q10" s="27"/>
      <c r="R10" s="27"/>
      <c r="S10" s="26">
        <f>SUM(S5:S9)</f>
        <v>22</v>
      </c>
      <c r="T10" s="26"/>
      <c r="U10" s="26"/>
      <c r="V10" s="26"/>
    </row>
    <row r="11" ht="49.5" customHeight="1"/>
    <row r="12" ht="49.5" customHeight="1"/>
    <row r="13" ht="49.5" customHeight="1"/>
    <row r="14" ht="49.5" customHeight="1"/>
    <row r="15" ht="59.2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6">
    <mergeCell ref="A2:K2"/>
    <mergeCell ref="L2:V2"/>
    <mergeCell ref="A3:F3"/>
    <mergeCell ref="G3:K3"/>
    <mergeCell ref="L3:Q3"/>
    <mergeCell ref="R3:V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44"/>
  <sheetViews>
    <sheetView workbookViewId="0" topLeftCell="A1">
      <selection activeCell="A1" sqref="A1"/>
    </sheetView>
  </sheetViews>
  <sheetFormatPr defaultColWidth="13.7109375" defaultRowHeight="15" customHeight="1"/>
  <cols>
    <col min="1" max="1" width="22.140625" style="0" customWidth="1"/>
    <col min="2" max="2" width="23.28125" style="0" customWidth="1"/>
    <col min="3" max="3" width="10.7109375" style="0" customWidth="1"/>
    <col min="4" max="5" width="11.421875" style="0" customWidth="1"/>
    <col min="6" max="6" width="18.8515625" style="0" customWidth="1"/>
    <col min="7" max="7" width="22.28125" style="0" customWidth="1"/>
    <col min="8" max="9" width="10.7109375" style="0" customWidth="1"/>
    <col min="10" max="11" width="0" style="0" hidden="1" customWidth="1"/>
    <col min="12" max="14" width="22.140625" style="0" customWidth="1"/>
    <col min="15" max="17" width="11.421875" style="0" customWidth="1"/>
    <col min="18" max="18" width="20.7109375" style="0" customWidth="1"/>
    <col min="19" max="19" width="22.8515625" style="0" customWidth="1"/>
    <col min="20" max="21" width="11.421875" style="0" customWidth="1"/>
    <col min="22" max="23" width="0" style="0" hidden="1" customWidth="1"/>
    <col min="24" max="25" width="23.00390625" style="0" customWidth="1"/>
    <col min="26" max="26" width="23.421875" style="0" customWidth="1"/>
    <col min="27" max="29" width="11.421875" style="0" customWidth="1"/>
    <col min="30" max="30" width="17.28125" style="0" customWidth="1"/>
    <col min="31" max="31" width="26.421875" style="0" customWidth="1"/>
    <col min="32" max="37" width="0" style="0" hidden="1" customWidth="1"/>
    <col min="38" max="38" width="11.421875" style="0" customWidth="1"/>
    <col min="39" max="39" width="23.421875" style="0" customWidth="1"/>
    <col min="40" max="41" width="14.421875" style="0" customWidth="1"/>
    <col min="42" max="43" width="0" style="0" hidden="1" customWidth="1"/>
    <col min="44" max="44" width="18.00390625" style="0" customWidth="1"/>
    <col min="45" max="16384" width="14.421875" style="0" customWidth="1"/>
  </cols>
  <sheetData>
    <row r="1" spans="1:44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0" t="s">
        <v>2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:44" ht="22.5" customHeight="1">
      <c r="A3" s="4" t="s">
        <v>3</v>
      </c>
      <c r="B3" s="4"/>
      <c r="C3" s="4"/>
      <c r="D3" s="4"/>
      <c r="E3" s="4"/>
      <c r="F3" s="4"/>
      <c r="G3" s="4"/>
      <c r="H3" s="4" t="s">
        <v>4</v>
      </c>
      <c r="I3" s="4"/>
      <c r="J3" s="4"/>
      <c r="K3" s="4"/>
      <c r="L3" s="4"/>
      <c r="M3" s="5" t="s">
        <v>5</v>
      </c>
      <c r="N3" s="5"/>
      <c r="O3" s="5"/>
      <c r="P3" s="5"/>
      <c r="Q3" s="5"/>
      <c r="R3" s="5"/>
      <c r="S3" s="5"/>
      <c r="T3" s="5" t="s">
        <v>6</v>
      </c>
      <c r="U3" s="5"/>
      <c r="V3" s="5"/>
      <c r="W3" s="5"/>
      <c r="X3" s="5"/>
      <c r="Y3" s="6" t="s">
        <v>7</v>
      </c>
      <c r="Z3" s="6"/>
      <c r="AA3" s="6"/>
      <c r="AB3" s="6"/>
      <c r="AC3" s="6"/>
      <c r="AD3" s="6"/>
      <c r="AE3" s="6"/>
      <c r="AF3" s="7" t="s">
        <v>8</v>
      </c>
      <c r="AG3" s="7"/>
      <c r="AH3" s="7"/>
      <c r="AI3" s="7"/>
      <c r="AJ3" s="7"/>
      <c r="AK3" s="7"/>
      <c r="AL3" s="6" t="s">
        <v>8</v>
      </c>
      <c r="AM3" s="6"/>
      <c r="AN3" s="6"/>
      <c r="AO3" s="6"/>
      <c r="AP3" s="6"/>
      <c r="AQ3" s="6"/>
      <c r="AR3" s="6"/>
    </row>
    <row r="4" spans="1:44" ht="49.5" customHeight="1">
      <c r="A4" s="8" t="s">
        <v>193</v>
      </c>
      <c r="B4" s="8"/>
      <c r="C4" s="8" t="s">
        <v>10</v>
      </c>
      <c r="D4" s="9" t="s">
        <v>11</v>
      </c>
      <c r="E4" s="14" t="s">
        <v>12</v>
      </c>
      <c r="F4" s="14" t="s">
        <v>150</v>
      </c>
      <c r="G4" s="8" t="s">
        <v>14</v>
      </c>
      <c r="H4" s="8" t="s">
        <v>10</v>
      </c>
      <c r="I4" s="9" t="s">
        <v>11</v>
      </c>
      <c r="J4" s="14" t="s">
        <v>12</v>
      </c>
      <c r="K4" s="14" t="s">
        <v>150</v>
      </c>
      <c r="L4" s="8" t="s">
        <v>14</v>
      </c>
      <c r="M4" s="8" t="s">
        <v>193</v>
      </c>
      <c r="N4" s="8"/>
      <c r="O4" s="8" t="s">
        <v>10</v>
      </c>
      <c r="P4" s="8" t="s">
        <v>11</v>
      </c>
      <c r="Q4" s="16" t="s">
        <v>12</v>
      </c>
      <c r="R4" s="16" t="s">
        <v>150</v>
      </c>
      <c r="S4" s="8" t="s">
        <v>14</v>
      </c>
      <c r="T4" s="8" t="s">
        <v>10</v>
      </c>
      <c r="U4" s="8" t="s">
        <v>11</v>
      </c>
      <c r="V4" s="16" t="s">
        <v>12</v>
      </c>
      <c r="W4" s="16" t="s">
        <v>150</v>
      </c>
      <c r="X4" s="8" t="s">
        <v>14</v>
      </c>
      <c r="Y4" s="8" t="s">
        <v>193</v>
      </c>
      <c r="Z4" s="8"/>
      <c r="AA4" s="8" t="s">
        <v>10</v>
      </c>
      <c r="AB4" s="8" t="s">
        <v>11</v>
      </c>
      <c r="AC4" s="17" t="s">
        <v>12</v>
      </c>
      <c r="AD4" s="17" t="s">
        <v>150</v>
      </c>
      <c r="AE4" s="8" t="s">
        <v>14</v>
      </c>
      <c r="AF4" s="8" t="s">
        <v>10</v>
      </c>
      <c r="AG4" s="9" t="s">
        <v>11</v>
      </c>
      <c r="AH4" s="8" t="s">
        <v>12</v>
      </c>
      <c r="AI4" s="17" t="s">
        <v>12</v>
      </c>
      <c r="AJ4" s="17" t="s">
        <v>150</v>
      </c>
      <c r="AK4" s="8" t="s">
        <v>14</v>
      </c>
      <c r="AL4" s="8" t="s">
        <v>193</v>
      </c>
      <c r="AM4" s="8"/>
      <c r="AN4" s="8" t="s">
        <v>10</v>
      </c>
      <c r="AO4" s="8" t="s">
        <v>11</v>
      </c>
      <c r="AP4" s="17" t="s">
        <v>12</v>
      </c>
      <c r="AQ4" s="17" t="s">
        <v>150</v>
      </c>
      <c r="AR4" s="8" t="s">
        <v>14</v>
      </c>
    </row>
    <row r="5" spans="1:44" ht="30" customHeight="1">
      <c r="A5" s="11" t="s">
        <v>194</v>
      </c>
      <c r="B5" s="11" t="s">
        <v>195</v>
      </c>
      <c r="C5" s="12">
        <v>35</v>
      </c>
      <c r="D5" s="13">
        <v>1</v>
      </c>
      <c r="E5" s="14">
        <f>C5/SUM(D5:D8)</f>
        <v>5.833333333333333</v>
      </c>
      <c r="F5" s="14">
        <v>5.84</v>
      </c>
      <c r="G5" s="12" t="s">
        <v>196</v>
      </c>
      <c r="H5" s="12">
        <v>35</v>
      </c>
      <c r="I5" s="13">
        <v>1</v>
      </c>
      <c r="J5" s="14">
        <f>H5/SUM(I5:I8)</f>
        <v>5.833333333333333</v>
      </c>
      <c r="K5" s="14">
        <v>5.9</v>
      </c>
      <c r="L5" s="12" t="s">
        <v>196</v>
      </c>
      <c r="M5" s="11" t="s">
        <v>194</v>
      </c>
      <c r="N5" s="11" t="s">
        <v>195</v>
      </c>
      <c r="O5" s="12">
        <v>35</v>
      </c>
      <c r="P5" s="13">
        <v>2</v>
      </c>
      <c r="Q5" s="16">
        <f>O5/SUM(P5:P8)</f>
        <v>5</v>
      </c>
      <c r="R5" s="16"/>
      <c r="S5" s="13" t="s">
        <v>197</v>
      </c>
      <c r="T5" s="12">
        <v>35</v>
      </c>
      <c r="U5" s="13">
        <v>2</v>
      </c>
      <c r="V5" s="16">
        <f>T5/SUM(U5:U8)</f>
        <v>5</v>
      </c>
      <c r="W5" s="16"/>
      <c r="X5" s="13" t="s">
        <v>197</v>
      </c>
      <c r="Y5" s="11" t="s">
        <v>194</v>
      </c>
      <c r="Z5" s="11" t="s">
        <v>195</v>
      </c>
      <c r="AA5" s="61">
        <v>35</v>
      </c>
      <c r="AB5" s="13">
        <v>1</v>
      </c>
      <c r="AC5" s="62">
        <f>AA5/SUM(AB5:AB8)</f>
        <v>5.833333333333333</v>
      </c>
      <c r="AD5" s="17">
        <v>5.84</v>
      </c>
      <c r="AE5" s="12" t="s">
        <v>196</v>
      </c>
      <c r="AF5" s="12">
        <v>35</v>
      </c>
      <c r="AG5" s="13">
        <v>6</v>
      </c>
      <c r="AH5" s="17">
        <f>AF5/AG5</f>
        <v>5.833333333333333</v>
      </c>
      <c r="AI5" s="17">
        <f>AG5/AH5</f>
        <v>1.0285714285714287</v>
      </c>
      <c r="AJ5" s="17" t="s">
        <v>198</v>
      </c>
      <c r="AK5" s="12" t="s">
        <v>199</v>
      </c>
      <c r="AL5" s="11" t="s">
        <v>194</v>
      </c>
      <c r="AM5" s="11" t="s">
        <v>195</v>
      </c>
      <c r="AN5" s="61">
        <v>35</v>
      </c>
      <c r="AO5" s="13">
        <v>1</v>
      </c>
      <c r="AP5" s="62">
        <f>AN5/SUM(AO5:AO8)</f>
        <v>5.833333333333333</v>
      </c>
      <c r="AQ5" s="17">
        <v>5.9</v>
      </c>
      <c r="AR5" s="12" t="s">
        <v>196</v>
      </c>
    </row>
    <row r="6" spans="1:44" ht="30" customHeight="1">
      <c r="A6" s="11"/>
      <c r="B6" s="11" t="s">
        <v>200</v>
      </c>
      <c r="C6" s="12"/>
      <c r="D6" s="13">
        <v>1</v>
      </c>
      <c r="E6" s="14"/>
      <c r="F6" s="14">
        <v>5.84</v>
      </c>
      <c r="G6" s="12" t="s">
        <v>201</v>
      </c>
      <c r="H6" s="12"/>
      <c r="I6" s="13">
        <v>1</v>
      </c>
      <c r="J6" s="14"/>
      <c r="K6" s="14">
        <v>5.9</v>
      </c>
      <c r="L6" s="12" t="s">
        <v>201</v>
      </c>
      <c r="M6" s="11"/>
      <c r="N6" s="11" t="s">
        <v>200</v>
      </c>
      <c r="O6" s="12"/>
      <c r="P6" s="13">
        <v>2</v>
      </c>
      <c r="Q6" s="16"/>
      <c r="R6" s="16"/>
      <c r="S6" s="13" t="s">
        <v>56</v>
      </c>
      <c r="T6" s="12"/>
      <c r="U6" s="13">
        <v>2</v>
      </c>
      <c r="V6" s="16"/>
      <c r="W6" s="16"/>
      <c r="X6" s="13" t="s">
        <v>56</v>
      </c>
      <c r="Y6" s="11"/>
      <c r="Z6" s="11" t="s">
        <v>200</v>
      </c>
      <c r="AA6" s="61"/>
      <c r="AB6" s="13">
        <v>1</v>
      </c>
      <c r="AC6" s="62"/>
      <c r="AD6" s="17">
        <v>5.84</v>
      </c>
      <c r="AE6" s="12" t="s">
        <v>202</v>
      </c>
      <c r="AF6" s="12"/>
      <c r="AG6" s="13"/>
      <c r="AH6" s="17"/>
      <c r="AI6" s="17"/>
      <c r="AJ6" s="17"/>
      <c r="AK6" s="12"/>
      <c r="AL6" s="11"/>
      <c r="AM6" s="11" t="s">
        <v>200</v>
      </c>
      <c r="AN6" s="61"/>
      <c r="AO6" s="13">
        <v>1</v>
      </c>
      <c r="AP6" s="62"/>
      <c r="AQ6" s="17">
        <v>5.9</v>
      </c>
      <c r="AR6" s="12" t="s">
        <v>202</v>
      </c>
    </row>
    <row r="7" spans="1:44" ht="30" customHeight="1">
      <c r="A7" s="11"/>
      <c r="B7" s="11" t="s">
        <v>203</v>
      </c>
      <c r="C7" s="12"/>
      <c r="D7" s="13">
        <v>2</v>
      </c>
      <c r="E7" s="14"/>
      <c r="F7" s="14">
        <v>5.83</v>
      </c>
      <c r="G7" s="12" t="s">
        <v>204</v>
      </c>
      <c r="H7" s="12"/>
      <c r="I7" s="13">
        <v>2</v>
      </c>
      <c r="J7" s="14"/>
      <c r="K7" s="14">
        <v>5.8</v>
      </c>
      <c r="L7" s="12" t="s">
        <v>204</v>
      </c>
      <c r="M7" s="11"/>
      <c r="N7" s="11" t="s">
        <v>203</v>
      </c>
      <c r="O7" s="12"/>
      <c r="P7" s="13">
        <v>2</v>
      </c>
      <c r="Q7" s="16"/>
      <c r="R7" s="16"/>
      <c r="S7" s="13" t="s">
        <v>205</v>
      </c>
      <c r="T7" s="12"/>
      <c r="U7" s="13">
        <v>2</v>
      </c>
      <c r="V7" s="16"/>
      <c r="W7" s="16"/>
      <c r="X7" s="13" t="s">
        <v>205</v>
      </c>
      <c r="Y7" s="11"/>
      <c r="Z7" s="11" t="s">
        <v>203</v>
      </c>
      <c r="AA7" s="61"/>
      <c r="AB7" s="13">
        <v>2</v>
      </c>
      <c r="AC7" s="62"/>
      <c r="AD7" s="17">
        <v>5.83</v>
      </c>
      <c r="AE7" s="12" t="s">
        <v>204</v>
      </c>
      <c r="AF7" s="12"/>
      <c r="AG7" s="13"/>
      <c r="AH7" s="17"/>
      <c r="AI7" s="17"/>
      <c r="AJ7" s="17"/>
      <c r="AK7" s="12"/>
      <c r="AL7" s="11"/>
      <c r="AM7" s="11" t="s">
        <v>203</v>
      </c>
      <c r="AN7" s="61"/>
      <c r="AO7" s="13">
        <v>2</v>
      </c>
      <c r="AP7" s="62"/>
      <c r="AQ7" s="17">
        <v>5.8</v>
      </c>
      <c r="AR7" s="12" t="s">
        <v>204</v>
      </c>
    </row>
    <row r="8" spans="1:44" ht="30" customHeight="1">
      <c r="A8" s="11"/>
      <c r="B8" s="11" t="s">
        <v>206</v>
      </c>
      <c r="C8" s="12"/>
      <c r="D8" s="13">
        <v>2</v>
      </c>
      <c r="E8" s="14"/>
      <c r="F8" s="14">
        <v>5.83</v>
      </c>
      <c r="G8" s="12" t="s">
        <v>207</v>
      </c>
      <c r="H8" s="12"/>
      <c r="I8" s="13">
        <v>2</v>
      </c>
      <c r="J8" s="14"/>
      <c r="K8" s="14">
        <v>5.8</v>
      </c>
      <c r="L8" s="12" t="s">
        <v>207</v>
      </c>
      <c r="M8" s="11"/>
      <c r="N8" s="11" t="s">
        <v>208</v>
      </c>
      <c r="O8" s="12"/>
      <c r="P8" s="13">
        <v>1</v>
      </c>
      <c r="Q8" s="16"/>
      <c r="R8" s="16"/>
      <c r="S8" s="13" t="s">
        <v>209</v>
      </c>
      <c r="T8" s="12"/>
      <c r="U8" s="13">
        <v>1</v>
      </c>
      <c r="V8" s="16"/>
      <c r="W8" s="16"/>
      <c r="X8" s="13" t="s">
        <v>209</v>
      </c>
      <c r="Y8" s="11"/>
      <c r="Z8" s="11" t="s">
        <v>208</v>
      </c>
      <c r="AA8" s="61"/>
      <c r="AB8" s="13">
        <v>2</v>
      </c>
      <c r="AC8" s="62"/>
      <c r="AD8" s="17">
        <v>5.83</v>
      </c>
      <c r="AE8" s="12" t="s">
        <v>210</v>
      </c>
      <c r="AF8" s="12"/>
      <c r="AG8" s="13"/>
      <c r="AH8" s="17"/>
      <c r="AI8" s="17"/>
      <c r="AJ8" s="17"/>
      <c r="AK8" s="12"/>
      <c r="AL8" s="11"/>
      <c r="AM8" s="11" t="s">
        <v>206</v>
      </c>
      <c r="AN8" s="61"/>
      <c r="AO8" s="13">
        <v>2</v>
      </c>
      <c r="AP8" s="62"/>
      <c r="AQ8" s="17">
        <v>5.8</v>
      </c>
      <c r="AR8" s="12" t="s">
        <v>210</v>
      </c>
    </row>
    <row r="9" spans="1:44" ht="30" customHeight="1">
      <c r="A9" s="18" t="s">
        <v>211</v>
      </c>
      <c r="B9" s="18" t="s">
        <v>212</v>
      </c>
      <c r="C9" s="12">
        <v>25</v>
      </c>
      <c r="D9" s="13">
        <v>2</v>
      </c>
      <c r="E9" s="14">
        <f>C9/SUM(D9:D11)</f>
        <v>5</v>
      </c>
      <c r="F9" s="14"/>
      <c r="G9" s="12" t="s">
        <v>213</v>
      </c>
      <c r="H9" s="12">
        <v>25</v>
      </c>
      <c r="I9" s="13">
        <v>2</v>
      </c>
      <c r="J9" s="14">
        <f>H9/SUM(I9:I11)</f>
        <v>5</v>
      </c>
      <c r="K9" s="14"/>
      <c r="L9" s="12" t="s">
        <v>213</v>
      </c>
      <c r="M9" s="18" t="s">
        <v>211</v>
      </c>
      <c r="N9" s="18" t="s">
        <v>212</v>
      </c>
      <c r="O9" s="12">
        <v>25</v>
      </c>
      <c r="P9" s="13">
        <v>2</v>
      </c>
      <c r="Q9" s="16">
        <f>O9/SUM(P9:P11)</f>
        <v>3.5714285714285716</v>
      </c>
      <c r="R9" s="16">
        <v>3.57</v>
      </c>
      <c r="S9" s="13" t="s">
        <v>214</v>
      </c>
      <c r="T9" s="12">
        <v>25</v>
      </c>
      <c r="U9" s="13">
        <v>2</v>
      </c>
      <c r="V9" s="16">
        <f>T9/SUM(U9:U11)</f>
        <v>3.5714285714285716</v>
      </c>
      <c r="W9" s="16">
        <v>3.6</v>
      </c>
      <c r="X9" s="13" t="s">
        <v>214</v>
      </c>
      <c r="Y9" s="18" t="s">
        <v>211</v>
      </c>
      <c r="Z9" s="18" t="s">
        <v>212</v>
      </c>
      <c r="AA9" s="61">
        <v>25</v>
      </c>
      <c r="AB9" s="13">
        <v>1</v>
      </c>
      <c r="AC9" s="62">
        <f>AA9/SUM(AB9:AB11)</f>
        <v>5</v>
      </c>
      <c r="AD9" s="17"/>
      <c r="AE9" s="12" t="s">
        <v>215</v>
      </c>
      <c r="AF9" s="12">
        <v>25</v>
      </c>
      <c r="AG9" s="13">
        <v>5</v>
      </c>
      <c r="AH9" s="17">
        <f>AF9/AG9</f>
        <v>5</v>
      </c>
      <c r="AI9" s="17">
        <f>AG9/AH9</f>
        <v>1</v>
      </c>
      <c r="AJ9" s="17"/>
      <c r="AK9" s="12" t="s">
        <v>216</v>
      </c>
      <c r="AL9" s="18" t="s">
        <v>211</v>
      </c>
      <c r="AM9" s="18" t="s">
        <v>212</v>
      </c>
      <c r="AN9" s="61">
        <v>25</v>
      </c>
      <c r="AO9" s="13">
        <v>1</v>
      </c>
      <c r="AP9" s="62">
        <f>AN9/SUM(AO9:AO11)</f>
        <v>5</v>
      </c>
      <c r="AQ9" s="17"/>
      <c r="AR9" s="12" t="s">
        <v>215</v>
      </c>
    </row>
    <row r="10" spans="1:44" ht="30" customHeight="1">
      <c r="A10" s="18"/>
      <c r="B10" s="18" t="s">
        <v>217</v>
      </c>
      <c r="C10" s="12"/>
      <c r="D10" s="13">
        <v>1</v>
      </c>
      <c r="E10" s="14"/>
      <c r="F10" s="14"/>
      <c r="G10" s="12" t="s">
        <v>218</v>
      </c>
      <c r="H10" s="12"/>
      <c r="I10" s="13">
        <v>1</v>
      </c>
      <c r="J10" s="14"/>
      <c r="K10" s="14"/>
      <c r="L10" s="12" t="s">
        <v>218</v>
      </c>
      <c r="M10" s="18"/>
      <c r="N10" s="18" t="s">
        <v>217</v>
      </c>
      <c r="O10" s="12"/>
      <c r="P10" s="13">
        <v>1</v>
      </c>
      <c r="Q10" s="16"/>
      <c r="R10" s="16">
        <v>3.58</v>
      </c>
      <c r="S10" s="13" t="s">
        <v>219</v>
      </c>
      <c r="T10" s="12"/>
      <c r="U10" s="13">
        <v>1</v>
      </c>
      <c r="V10" s="16"/>
      <c r="W10" s="16">
        <v>3.6</v>
      </c>
      <c r="X10" s="13" t="s">
        <v>219</v>
      </c>
      <c r="Y10" s="18"/>
      <c r="Z10" s="18" t="s">
        <v>217</v>
      </c>
      <c r="AA10" s="61"/>
      <c r="AB10" s="13">
        <v>2</v>
      </c>
      <c r="AC10" s="62"/>
      <c r="AD10" s="17"/>
      <c r="AE10" s="12" t="s">
        <v>220</v>
      </c>
      <c r="AF10" s="12"/>
      <c r="AG10" s="13"/>
      <c r="AH10" s="17"/>
      <c r="AI10" s="17"/>
      <c r="AJ10" s="17"/>
      <c r="AK10" s="12"/>
      <c r="AL10" s="18"/>
      <c r="AM10" s="18" t="s">
        <v>217</v>
      </c>
      <c r="AN10" s="61"/>
      <c r="AO10" s="13">
        <v>2</v>
      </c>
      <c r="AP10" s="62"/>
      <c r="AQ10" s="17"/>
      <c r="AR10" s="12" t="s">
        <v>220</v>
      </c>
    </row>
    <row r="11" spans="1:44" ht="30" customHeight="1">
      <c r="A11" s="18"/>
      <c r="B11" s="18" t="s">
        <v>221</v>
      </c>
      <c r="C11" s="12"/>
      <c r="D11" s="13">
        <v>2</v>
      </c>
      <c r="E11" s="14"/>
      <c r="F11" s="14"/>
      <c r="G11" s="12" t="s">
        <v>222</v>
      </c>
      <c r="H11" s="12"/>
      <c r="I11" s="13">
        <v>2</v>
      </c>
      <c r="J11" s="14"/>
      <c r="K11" s="14"/>
      <c r="L11" s="12" t="s">
        <v>222</v>
      </c>
      <c r="M11" s="18"/>
      <c r="N11" s="18" t="s">
        <v>221</v>
      </c>
      <c r="O11" s="12"/>
      <c r="P11" s="13">
        <v>4</v>
      </c>
      <c r="Q11" s="16"/>
      <c r="R11" s="16">
        <v>3.57</v>
      </c>
      <c r="S11" s="13" t="s">
        <v>223</v>
      </c>
      <c r="T11" s="12"/>
      <c r="U11" s="13">
        <v>4</v>
      </c>
      <c r="V11" s="16"/>
      <c r="W11" s="16">
        <v>3.55</v>
      </c>
      <c r="X11" s="13" t="s">
        <v>223</v>
      </c>
      <c r="Y11" s="18"/>
      <c r="Z11" s="18" t="s">
        <v>221</v>
      </c>
      <c r="AA11" s="61"/>
      <c r="AB11" s="13">
        <v>2</v>
      </c>
      <c r="AC11" s="62"/>
      <c r="AD11" s="17"/>
      <c r="AE11" s="12" t="s">
        <v>224</v>
      </c>
      <c r="AF11" s="12"/>
      <c r="AG11" s="13"/>
      <c r="AH11" s="17"/>
      <c r="AI11" s="17"/>
      <c r="AJ11" s="17"/>
      <c r="AK11" s="12"/>
      <c r="AL11" s="18"/>
      <c r="AM11" s="18" t="s">
        <v>221</v>
      </c>
      <c r="AN11" s="61"/>
      <c r="AO11" s="13">
        <v>2</v>
      </c>
      <c r="AP11" s="62"/>
      <c r="AQ11" s="17"/>
      <c r="AR11" s="12" t="s">
        <v>224</v>
      </c>
    </row>
    <row r="12" spans="1:44" ht="30" customHeight="1">
      <c r="A12" s="63" t="s">
        <v>225</v>
      </c>
      <c r="B12" s="63"/>
      <c r="C12" s="12">
        <v>5</v>
      </c>
      <c r="D12" s="13">
        <v>1</v>
      </c>
      <c r="E12" s="14">
        <f>C12/D12</f>
        <v>5</v>
      </c>
      <c r="F12" s="14"/>
      <c r="G12" s="12" t="s">
        <v>219</v>
      </c>
      <c r="H12" s="12">
        <v>5</v>
      </c>
      <c r="I12" s="13">
        <v>1</v>
      </c>
      <c r="J12" s="14">
        <f>H12/I12</f>
        <v>5</v>
      </c>
      <c r="K12" s="14"/>
      <c r="L12" s="12" t="s">
        <v>219</v>
      </c>
      <c r="M12" s="63" t="s">
        <v>225</v>
      </c>
      <c r="N12" s="63"/>
      <c r="O12" s="12">
        <v>10</v>
      </c>
      <c r="P12" s="13">
        <v>4</v>
      </c>
      <c r="Q12" s="47">
        <f>O12/P12</f>
        <v>2.5</v>
      </c>
      <c r="R12" s="16"/>
      <c r="S12" s="13" t="s">
        <v>226</v>
      </c>
      <c r="T12" s="12">
        <v>10</v>
      </c>
      <c r="U12" s="13">
        <v>4</v>
      </c>
      <c r="V12" s="47">
        <f>T12/U12</f>
        <v>2.5</v>
      </c>
      <c r="W12" s="16"/>
      <c r="X12" s="13" t="s">
        <v>226</v>
      </c>
      <c r="Y12" s="63" t="s">
        <v>225</v>
      </c>
      <c r="Z12" s="63"/>
      <c r="AA12" s="64">
        <v>10</v>
      </c>
      <c r="AB12" s="65">
        <v>3</v>
      </c>
      <c r="AC12" s="41">
        <f>AA12/AB12</f>
        <v>3.3333333333333335</v>
      </c>
      <c r="AD12" s="41" t="s">
        <v>227</v>
      </c>
      <c r="AE12" s="12" t="s">
        <v>228</v>
      </c>
      <c r="AF12" s="12">
        <v>10</v>
      </c>
      <c r="AG12" s="13">
        <v>3</v>
      </c>
      <c r="AH12" s="17">
        <f>AF12/AG12</f>
        <v>3.3333333333333335</v>
      </c>
      <c r="AI12" s="17">
        <f>AG12/AH12</f>
        <v>0.8999999999999999</v>
      </c>
      <c r="AJ12" s="17" t="s">
        <v>229</v>
      </c>
      <c r="AK12" s="12" t="s">
        <v>230</v>
      </c>
      <c r="AL12" s="63" t="s">
        <v>225</v>
      </c>
      <c r="AM12" s="63"/>
      <c r="AN12" s="64">
        <v>10</v>
      </c>
      <c r="AO12" s="65">
        <v>3</v>
      </c>
      <c r="AP12" s="41">
        <f>AN12/AO12</f>
        <v>3.3333333333333335</v>
      </c>
      <c r="AQ12" s="41" t="s">
        <v>227</v>
      </c>
      <c r="AR12" s="12" t="s">
        <v>228</v>
      </c>
    </row>
    <row r="13" spans="1:44" ht="30" customHeight="1">
      <c r="A13" s="45" t="s">
        <v>231</v>
      </c>
      <c r="B13" s="66" t="s">
        <v>232</v>
      </c>
      <c r="C13" s="61">
        <v>35</v>
      </c>
      <c r="D13" s="67">
        <v>4</v>
      </c>
      <c r="E13" s="68">
        <f>C13/SUM(D13:D15)</f>
        <v>3.1818181818181817</v>
      </c>
      <c r="F13" s="69">
        <v>3.18</v>
      </c>
      <c r="G13" s="64" t="s">
        <v>233</v>
      </c>
      <c r="H13" s="61">
        <v>35</v>
      </c>
      <c r="I13" s="67">
        <v>4</v>
      </c>
      <c r="J13" s="68">
        <f>H13/SUM(I13:I15)</f>
        <v>3.1818181818181817</v>
      </c>
      <c r="K13" s="69">
        <v>3.2</v>
      </c>
      <c r="L13" s="64" t="s">
        <v>233</v>
      </c>
      <c r="M13" s="45" t="s">
        <v>231</v>
      </c>
      <c r="N13" s="66" t="s">
        <v>232</v>
      </c>
      <c r="O13" s="61">
        <v>30</v>
      </c>
      <c r="P13" s="70">
        <v>1</v>
      </c>
      <c r="Q13" s="16">
        <f>O13/SUM(P13:P15)</f>
        <v>5</v>
      </c>
      <c r="R13" s="71"/>
      <c r="S13" s="67" t="s">
        <v>234</v>
      </c>
      <c r="T13" s="61">
        <v>30</v>
      </c>
      <c r="U13" s="70">
        <v>1</v>
      </c>
      <c r="V13" s="16">
        <f>T13/SUM(U13:U15)</f>
        <v>5</v>
      </c>
      <c r="W13" s="71"/>
      <c r="X13" s="67" t="s">
        <v>234</v>
      </c>
      <c r="Y13" s="45" t="s">
        <v>231</v>
      </c>
      <c r="Z13" s="66" t="s">
        <v>232</v>
      </c>
      <c r="AA13" s="12">
        <v>30</v>
      </c>
      <c r="AB13" s="23">
        <v>1</v>
      </c>
      <c r="AC13" s="17">
        <f>AA13/SUM(AB13:AB15)</f>
        <v>5</v>
      </c>
      <c r="AD13" s="17"/>
      <c r="AE13" s="72" t="s">
        <v>235</v>
      </c>
      <c r="AF13" s="12">
        <v>30</v>
      </c>
      <c r="AG13" s="23">
        <v>6</v>
      </c>
      <c r="AH13" s="17">
        <f>AF13/AG13</f>
        <v>5</v>
      </c>
      <c r="AI13" s="17">
        <f>AG13/AH13</f>
        <v>1.2</v>
      </c>
      <c r="AJ13" s="17"/>
      <c r="AK13" s="12" t="s">
        <v>236</v>
      </c>
      <c r="AL13" s="45" t="s">
        <v>231</v>
      </c>
      <c r="AM13" s="66" t="s">
        <v>232</v>
      </c>
      <c r="AN13" s="12">
        <v>30</v>
      </c>
      <c r="AO13" s="23">
        <v>1</v>
      </c>
      <c r="AP13" s="17">
        <f>AN13/SUM(AO13:AO15)</f>
        <v>5</v>
      </c>
      <c r="AQ13" s="17"/>
      <c r="AR13" s="72" t="s">
        <v>235</v>
      </c>
    </row>
    <row r="14" spans="1:44" ht="30" customHeight="1">
      <c r="A14" s="45"/>
      <c r="B14" s="45" t="s">
        <v>237</v>
      </c>
      <c r="C14" s="61"/>
      <c r="D14" s="13">
        <v>4</v>
      </c>
      <c r="E14" s="68"/>
      <c r="F14" s="14">
        <v>3.18</v>
      </c>
      <c r="G14" s="12" t="s">
        <v>238</v>
      </c>
      <c r="H14" s="61"/>
      <c r="I14" s="13">
        <v>4</v>
      </c>
      <c r="J14" s="68"/>
      <c r="K14" s="14">
        <v>3.2</v>
      </c>
      <c r="L14" s="12" t="s">
        <v>238</v>
      </c>
      <c r="M14" s="45"/>
      <c r="N14" s="45" t="s">
        <v>237</v>
      </c>
      <c r="O14" s="61"/>
      <c r="P14" s="73">
        <v>4</v>
      </c>
      <c r="Q14" s="16"/>
      <c r="R14" s="71"/>
      <c r="S14" s="13" t="s">
        <v>239</v>
      </c>
      <c r="T14" s="61"/>
      <c r="U14" s="73">
        <v>4</v>
      </c>
      <c r="V14" s="16"/>
      <c r="W14" s="71"/>
      <c r="X14" s="13" t="s">
        <v>239</v>
      </c>
      <c r="Y14" s="45"/>
      <c r="Z14" s="45" t="s">
        <v>237</v>
      </c>
      <c r="AA14" s="12"/>
      <c r="AB14" s="23">
        <v>3</v>
      </c>
      <c r="AC14" s="17"/>
      <c r="AD14" s="17"/>
      <c r="AE14" s="44" t="s">
        <v>240</v>
      </c>
      <c r="AF14" s="74"/>
      <c r="AG14" s="27"/>
      <c r="AH14" s="75"/>
      <c r="AI14" s="75"/>
      <c r="AJ14" s="75"/>
      <c r="AK14" s="74"/>
      <c r="AL14" s="45"/>
      <c r="AM14" s="45" t="s">
        <v>237</v>
      </c>
      <c r="AN14" s="12"/>
      <c r="AO14" s="23">
        <v>3</v>
      </c>
      <c r="AP14" s="17"/>
      <c r="AQ14" s="17"/>
      <c r="AR14" s="44" t="s">
        <v>240</v>
      </c>
    </row>
    <row r="15" spans="1:44" ht="30" customHeight="1">
      <c r="A15" s="45"/>
      <c r="B15" s="45" t="s">
        <v>241</v>
      </c>
      <c r="C15" s="61"/>
      <c r="D15" s="13">
        <v>3</v>
      </c>
      <c r="E15" s="68"/>
      <c r="F15" s="14" t="s">
        <v>242</v>
      </c>
      <c r="G15" s="12" t="s">
        <v>243</v>
      </c>
      <c r="H15" s="61"/>
      <c r="I15" s="13">
        <v>3</v>
      </c>
      <c r="J15" s="68"/>
      <c r="K15" s="14" t="s">
        <v>244</v>
      </c>
      <c r="L15" s="12" t="s">
        <v>243</v>
      </c>
      <c r="M15" s="45"/>
      <c r="N15" s="45" t="s">
        <v>241</v>
      </c>
      <c r="O15" s="61"/>
      <c r="P15" s="73">
        <v>1</v>
      </c>
      <c r="Q15" s="16"/>
      <c r="R15" s="71"/>
      <c r="S15" s="13" t="s">
        <v>218</v>
      </c>
      <c r="T15" s="61"/>
      <c r="U15" s="73">
        <v>1</v>
      </c>
      <c r="V15" s="16"/>
      <c r="W15" s="71"/>
      <c r="X15" s="13" t="s">
        <v>218</v>
      </c>
      <c r="Y15" s="45"/>
      <c r="Z15" s="45" t="s">
        <v>241</v>
      </c>
      <c r="AA15" s="12"/>
      <c r="AB15" s="23">
        <v>2</v>
      </c>
      <c r="AC15" s="17"/>
      <c r="AD15" s="17"/>
      <c r="AE15" s="44" t="s">
        <v>77</v>
      </c>
      <c r="AF15" s="74"/>
      <c r="AG15" s="27"/>
      <c r="AH15" s="75"/>
      <c r="AI15" s="75"/>
      <c r="AJ15" s="75"/>
      <c r="AK15" s="74"/>
      <c r="AL15" s="45"/>
      <c r="AM15" s="45" t="s">
        <v>241</v>
      </c>
      <c r="AN15" s="12"/>
      <c r="AO15" s="23">
        <v>2</v>
      </c>
      <c r="AP15" s="17"/>
      <c r="AQ15" s="17"/>
      <c r="AR15" s="44" t="s">
        <v>77</v>
      </c>
    </row>
    <row r="16" spans="1:44" ht="30" customHeight="1">
      <c r="A16" s="25" t="s">
        <v>16</v>
      </c>
      <c r="B16" s="25"/>
      <c r="C16" s="26">
        <f>SUM(C5:C13)</f>
        <v>100</v>
      </c>
      <c r="D16" s="27">
        <f>SUM(D5:D15)</f>
        <v>23</v>
      </c>
      <c r="E16" s="27"/>
      <c r="F16" s="27"/>
      <c r="G16" s="27"/>
      <c r="H16" s="27">
        <f>SUM(H5:H13)</f>
        <v>100</v>
      </c>
      <c r="I16" s="27">
        <f>SUM(I5:I15)</f>
        <v>23</v>
      </c>
      <c r="J16" s="27"/>
      <c r="K16" s="27"/>
      <c r="L16" s="27"/>
      <c r="M16" s="27"/>
      <c r="N16" s="27"/>
      <c r="O16" s="27">
        <f>SUM(O5:O13)</f>
        <v>100</v>
      </c>
      <c r="P16" s="27">
        <f>SUM(P5:P15)</f>
        <v>24</v>
      </c>
      <c r="Q16" s="27"/>
      <c r="R16" s="27"/>
      <c r="S16" s="27"/>
      <c r="T16" s="27">
        <f>SUM(T5:T13)</f>
        <v>100</v>
      </c>
      <c r="U16" s="27">
        <f>SUM(U5:U15)</f>
        <v>24</v>
      </c>
      <c r="V16" s="27"/>
      <c r="W16" s="27"/>
      <c r="X16" s="27"/>
      <c r="Y16" s="27"/>
      <c r="Z16" s="27"/>
      <c r="AA16" s="27">
        <f>SUM(AA5:AA13)</f>
        <v>100</v>
      </c>
      <c r="AB16" s="27">
        <f>SUM(AB5:AB15)</f>
        <v>20</v>
      </c>
      <c r="AC16" s="27"/>
      <c r="AD16" s="27"/>
      <c r="AE16" s="27"/>
      <c r="AF16" s="27">
        <f>SUM(AF5:AF13)</f>
        <v>100</v>
      </c>
      <c r="AG16" s="27">
        <f>SUM(AG5:AG13)</f>
        <v>20</v>
      </c>
      <c r="AH16" s="26"/>
      <c r="AI16" s="26"/>
      <c r="AJ16" s="26"/>
      <c r="AK16" s="26"/>
      <c r="AL16" s="27"/>
      <c r="AM16" s="27"/>
      <c r="AN16" s="27">
        <f>SUM(AN5:AN13)</f>
        <v>100</v>
      </c>
      <c r="AO16" s="27">
        <f>SUM(AO5:AO14)</f>
        <v>18</v>
      </c>
      <c r="AP16" s="27"/>
      <c r="AQ16" s="27"/>
      <c r="AR16" s="27"/>
    </row>
    <row r="17" spans="1:44" ht="49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</row>
    <row r="18" spans="1:44" ht="49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</row>
    <row r="19" spans="1:44" ht="4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</row>
    <row r="20" spans="1:44" ht="4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1:44" ht="59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1:44" ht="49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1:44" ht="4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ht="49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44" ht="49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49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4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</row>
    <row r="28" spans="1:44" ht="49.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</row>
    <row r="29" spans="1:44" ht="4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</row>
    <row r="30" spans="1:44" ht="4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</row>
    <row r="31" spans="1:44" ht="49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1:44" ht="49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</row>
    <row r="33" spans="1:44" ht="49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</row>
    <row r="34" spans="1:44" ht="49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</row>
    <row r="35" spans="1:44" ht="49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</row>
    <row r="36" spans="1:44" ht="49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</row>
    <row r="37" spans="1:44" ht="49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</row>
    <row r="38" spans="1:44" ht="49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</row>
    <row r="39" spans="1:44" ht="49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ht="49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49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</row>
    <row r="42" spans="1:44" ht="49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</row>
    <row r="43" spans="1:44" ht="49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</row>
    <row r="44" spans="1:44" ht="49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</row>
    <row r="45" spans="1:44" ht="49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</row>
    <row r="46" spans="1:44" ht="49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</row>
    <row r="47" spans="1:44" ht="49.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</row>
    <row r="48" spans="1:44" ht="49.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</row>
    <row r="49" spans="1:44" ht="49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1:44" ht="49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1:44" ht="49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1:44" ht="49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ht="49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ht="49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ht="49.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ht="49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ht="49.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ht="49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ht="49.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1:44" ht="49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1:44" ht="49.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1:44" ht="49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</row>
    <row r="63" spans="1:44" ht="49.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</row>
    <row r="64" spans="1:44" ht="49.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</row>
    <row r="65" spans="1:44" ht="49.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</row>
    <row r="66" spans="1:44" ht="49.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 ht="49.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ht="49.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</row>
    <row r="69" spans="1:44" ht="49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</row>
    <row r="70" spans="1:44" ht="49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</row>
    <row r="71" spans="1:44" ht="49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</row>
    <row r="72" spans="1:44" ht="49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</row>
    <row r="73" spans="1:44" ht="49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</row>
    <row r="74" spans="1:44" ht="49.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</row>
    <row r="75" spans="1:44" ht="15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</row>
    <row r="76" spans="1:44" ht="15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</row>
    <row r="77" spans="1:44" ht="15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</row>
    <row r="78" spans="1:44" ht="15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</row>
    <row r="79" spans="1:44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</row>
    <row r="80" spans="1:44" ht="15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</row>
    <row r="81" spans="1:44" ht="15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</row>
    <row r="82" spans="1:44" ht="15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</row>
    <row r="84" spans="1:44" ht="15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</row>
    <row r="85" spans="1:44" ht="15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</row>
    <row r="86" spans="1:44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</row>
    <row r="87" spans="1:44" ht="15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</row>
    <row r="88" spans="1:44" ht="15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</row>
    <row r="89" spans="1:44" ht="15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</row>
    <row r="90" spans="1:44" ht="15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</row>
    <row r="91" spans="1:44" ht="15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</row>
    <row r="92" spans="1:44" ht="15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</row>
    <row r="93" spans="1:44" ht="15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</row>
    <row r="94" spans="1:44" ht="15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</row>
    <row r="95" spans="1:44" ht="15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</row>
    <row r="96" spans="1:44" ht="15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</row>
    <row r="97" spans="1:44" ht="15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</row>
    <row r="98" spans="1:44" ht="15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ht="15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</row>
    <row r="100" spans="1:44" ht="15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</row>
    <row r="101" spans="1:44" ht="15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</row>
    <row r="102" spans="1:44" ht="15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</row>
    <row r="103" spans="1:44" ht="15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</row>
    <row r="104" spans="1:44" ht="15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</row>
    <row r="105" spans="1:44" ht="15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</row>
    <row r="106" spans="1:44" ht="15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</row>
    <row r="107" spans="1:44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</row>
    <row r="108" spans="1:44" ht="15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</row>
    <row r="109" spans="1:44" ht="15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</row>
    <row r="110" spans="1:44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</row>
    <row r="111" spans="1:44" ht="15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</row>
    <row r="112" spans="1:44" ht="15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</row>
    <row r="113" spans="1:44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</row>
    <row r="114" spans="1:44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</row>
    <row r="115" spans="1:44" ht="15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</row>
    <row r="116" spans="1:44" ht="15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1:44" ht="15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1:44" ht="15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1:44" ht="15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1:44" ht="15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1:44" ht="15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1:44" ht="15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1:44" ht="15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</row>
    <row r="124" spans="1:44" ht="15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</row>
    <row r="125" spans="1:44" ht="15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</row>
    <row r="126" spans="1:44" ht="15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</row>
    <row r="127" spans="1:44" ht="15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</row>
    <row r="128" spans="1:44" ht="15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</row>
    <row r="129" spans="1:44" ht="15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</row>
    <row r="130" spans="1:44" ht="15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</row>
    <row r="131" spans="1:44" ht="15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1:44" ht="15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1:44" ht="15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1:44" ht="15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1:44" ht="15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1:44" ht="15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1:44" ht="15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1:44" ht="15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1:44" ht="15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</row>
    <row r="140" spans="1:44" ht="15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</row>
    <row r="141" spans="1:44" ht="15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</row>
    <row r="142" spans="1:44" ht="15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</row>
    <row r="143" spans="1:44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</row>
    <row r="144" spans="1:44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</row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76">
    <mergeCell ref="A2:L2"/>
    <mergeCell ref="M2:X2"/>
    <mergeCell ref="Y2:AR2"/>
    <mergeCell ref="A3:G3"/>
    <mergeCell ref="H3:L3"/>
    <mergeCell ref="M3:S3"/>
    <mergeCell ref="T3:X3"/>
    <mergeCell ref="Y3:AE3"/>
    <mergeCell ref="AF3:AK3"/>
    <mergeCell ref="AL3:AR3"/>
    <mergeCell ref="A4:B4"/>
    <mergeCell ref="M4:N4"/>
    <mergeCell ref="Y4:Z4"/>
    <mergeCell ref="AL4:AM4"/>
    <mergeCell ref="A5:A8"/>
    <mergeCell ref="C5:C8"/>
    <mergeCell ref="E5:E8"/>
    <mergeCell ref="H5:H8"/>
    <mergeCell ref="J5:J8"/>
    <mergeCell ref="M5:M8"/>
    <mergeCell ref="O5:O8"/>
    <mergeCell ref="Q5:Q8"/>
    <mergeCell ref="R5:R8"/>
    <mergeCell ref="T5:T8"/>
    <mergeCell ref="V5:V8"/>
    <mergeCell ref="W5:W8"/>
    <mergeCell ref="Y5:Y8"/>
    <mergeCell ref="AA5:AA8"/>
    <mergeCell ref="AC5:AC8"/>
    <mergeCell ref="AL5:AL8"/>
    <mergeCell ref="AN5:AN8"/>
    <mergeCell ref="AP5:AP8"/>
    <mergeCell ref="A9:A11"/>
    <mergeCell ref="C9:C11"/>
    <mergeCell ref="E9:E11"/>
    <mergeCell ref="F9:F11"/>
    <mergeCell ref="H9:H11"/>
    <mergeCell ref="J9:J11"/>
    <mergeCell ref="K9:K11"/>
    <mergeCell ref="M9:M11"/>
    <mergeCell ref="O9:O11"/>
    <mergeCell ref="Q9:Q11"/>
    <mergeCell ref="T9:T11"/>
    <mergeCell ref="V9:V11"/>
    <mergeCell ref="Y9:Y11"/>
    <mergeCell ref="AA9:AA11"/>
    <mergeCell ref="AC9:AC11"/>
    <mergeCell ref="AD9:AD11"/>
    <mergeCell ref="AL9:AL11"/>
    <mergeCell ref="AN9:AN11"/>
    <mergeCell ref="AP9:AP11"/>
    <mergeCell ref="AQ9:AQ11"/>
    <mergeCell ref="A12:B12"/>
    <mergeCell ref="M12:N12"/>
    <mergeCell ref="Y12:Z12"/>
    <mergeCell ref="AL12:AM12"/>
    <mergeCell ref="A13:A15"/>
    <mergeCell ref="C13:C15"/>
    <mergeCell ref="E13:E15"/>
    <mergeCell ref="H13:H15"/>
    <mergeCell ref="J13:J15"/>
    <mergeCell ref="M13:M15"/>
    <mergeCell ref="O13:O15"/>
    <mergeCell ref="Q13:Q15"/>
    <mergeCell ref="R13:R15"/>
    <mergeCell ref="T13:T15"/>
    <mergeCell ref="V13:V15"/>
    <mergeCell ref="W13:W15"/>
    <mergeCell ref="Y13:Y15"/>
    <mergeCell ref="AA13:AA15"/>
    <mergeCell ref="AC13:AC15"/>
    <mergeCell ref="AD13:AD15"/>
    <mergeCell ref="AL13:AL15"/>
    <mergeCell ref="AN13:AN15"/>
    <mergeCell ref="AP13:AP15"/>
    <mergeCell ref="AQ13:AQ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13"/>
  <sheetViews>
    <sheetView workbookViewId="0" topLeftCell="Z2">
      <selection activeCell="P11" sqref="P11"/>
    </sheetView>
  </sheetViews>
  <sheetFormatPr defaultColWidth="13.7109375" defaultRowHeight="15" customHeight="1"/>
  <cols>
    <col min="1" max="1" width="22.57421875" style="0" customWidth="1"/>
    <col min="2" max="2" width="10.7109375" style="0" customWidth="1"/>
    <col min="3" max="4" width="11.421875" style="0" customWidth="1"/>
    <col min="5" max="5" width="25.28125" style="0" customWidth="1"/>
    <col min="6" max="6" width="27.28125" style="0" customWidth="1"/>
    <col min="7" max="8" width="10.7109375" style="0" customWidth="1"/>
    <col min="9" max="10" width="0" style="0" hidden="1" customWidth="1"/>
    <col min="11" max="11" width="29.28125" style="0" customWidth="1"/>
    <col min="12" max="12" width="22.140625" style="0" customWidth="1"/>
    <col min="13" max="13" width="11.421875" style="0" customWidth="1"/>
    <col min="14" max="17" width="18.57421875" style="0" customWidth="1"/>
    <col min="18" max="19" width="11.421875" style="0" customWidth="1"/>
    <col min="20" max="21" width="0" style="0" hidden="1" customWidth="1"/>
    <col min="22" max="22" width="26.57421875" style="0" customWidth="1"/>
    <col min="23" max="23" width="23.00390625" style="0" customWidth="1"/>
    <col min="24" max="25" width="11.421875" style="0" customWidth="1"/>
    <col min="26" max="26" width="11.7109375" style="0" customWidth="1"/>
    <col min="27" max="27" width="29.8515625" style="0" customWidth="1"/>
    <col min="28" max="28" width="30.00390625" style="0" customWidth="1"/>
    <col min="29" max="30" width="11.421875" style="0" customWidth="1"/>
    <col min="31" max="32" width="0" style="0" hidden="1" customWidth="1"/>
    <col min="33" max="33" width="34.7109375" style="0" customWidth="1"/>
    <col min="34" max="35" width="11.421875" style="0" customWidth="1"/>
    <col min="36" max="16384" width="14.421875" style="0" customWidth="1"/>
  </cols>
  <sheetData>
    <row r="2" spans="1:33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2</v>
      </c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2.5" customHeight="1">
      <c r="A3" s="4" t="s">
        <v>3</v>
      </c>
      <c r="B3" s="4"/>
      <c r="C3" s="4"/>
      <c r="D3" s="4"/>
      <c r="E3" s="4"/>
      <c r="F3" s="4"/>
      <c r="G3" s="4" t="s">
        <v>4</v>
      </c>
      <c r="H3" s="4"/>
      <c r="I3" s="4"/>
      <c r="J3" s="4"/>
      <c r="K3" s="4"/>
      <c r="L3" s="5" t="s">
        <v>5</v>
      </c>
      <c r="M3" s="5"/>
      <c r="N3" s="5"/>
      <c r="O3" s="5"/>
      <c r="P3" s="5"/>
      <c r="Q3" s="5"/>
      <c r="R3" s="5" t="s">
        <v>6</v>
      </c>
      <c r="S3" s="5"/>
      <c r="T3" s="5"/>
      <c r="U3" s="5"/>
      <c r="V3" s="5"/>
      <c r="W3" s="6" t="s">
        <v>7</v>
      </c>
      <c r="X3" s="6"/>
      <c r="Y3" s="6"/>
      <c r="Z3" s="6"/>
      <c r="AA3" s="6"/>
      <c r="AB3" s="6"/>
      <c r="AC3" s="7" t="s">
        <v>8</v>
      </c>
      <c r="AD3" s="7"/>
      <c r="AE3" s="7"/>
      <c r="AF3" s="7"/>
      <c r="AG3" s="7"/>
    </row>
    <row r="4" spans="1:35" ht="49.5" customHeight="1">
      <c r="A4" s="8" t="s">
        <v>245</v>
      </c>
      <c r="B4" s="8" t="s">
        <v>10</v>
      </c>
      <c r="C4" s="9" t="s">
        <v>11</v>
      </c>
      <c r="D4" s="14" t="s">
        <v>12</v>
      </c>
      <c r="E4" s="14" t="s">
        <v>13</v>
      </c>
      <c r="F4" s="8" t="s">
        <v>14</v>
      </c>
      <c r="G4" s="8" t="s">
        <v>10</v>
      </c>
      <c r="H4" s="9" t="s">
        <v>11</v>
      </c>
      <c r="I4" s="14" t="s">
        <v>12</v>
      </c>
      <c r="J4" s="14" t="s">
        <v>13</v>
      </c>
      <c r="K4" s="8" t="s">
        <v>14</v>
      </c>
      <c r="L4" s="8" t="s">
        <v>245</v>
      </c>
      <c r="M4" s="8" t="s">
        <v>10</v>
      </c>
      <c r="N4" s="9" t="s">
        <v>11</v>
      </c>
      <c r="O4" s="16" t="s">
        <v>12</v>
      </c>
      <c r="P4" s="16" t="s">
        <v>13</v>
      </c>
      <c r="Q4" s="8" t="s">
        <v>14</v>
      </c>
      <c r="R4" s="8" t="s">
        <v>10</v>
      </c>
      <c r="S4" s="9" t="s">
        <v>11</v>
      </c>
      <c r="T4" s="16" t="s">
        <v>12</v>
      </c>
      <c r="U4" s="16" t="s">
        <v>13</v>
      </c>
      <c r="V4" s="8" t="s">
        <v>14</v>
      </c>
      <c r="W4" s="8" t="s">
        <v>245</v>
      </c>
      <c r="X4" s="8" t="s">
        <v>10</v>
      </c>
      <c r="Y4" s="9" t="s">
        <v>11</v>
      </c>
      <c r="Z4" s="17" t="s">
        <v>12</v>
      </c>
      <c r="AA4" s="17" t="s">
        <v>13</v>
      </c>
      <c r="AB4" s="8" t="s">
        <v>14</v>
      </c>
      <c r="AC4" s="8" t="s">
        <v>10</v>
      </c>
      <c r="AD4" s="9" t="s">
        <v>11</v>
      </c>
      <c r="AE4" s="17" t="s">
        <v>12</v>
      </c>
      <c r="AF4" s="17" t="s">
        <v>13</v>
      </c>
      <c r="AG4" s="8" t="s">
        <v>14</v>
      </c>
      <c r="AH4" s="10"/>
      <c r="AI4" s="10"/>
    </row>
    <row r="5" spans="1:33" ht="49.5" customHeight="1">
      <c r="A5" s="11" t="s">
        <v>246</v>
      </c>
      <c r="B5" s="12">
        <v>10</v>
      </c>
      <c r="C5" s="13">
        <v>4</v>
      </c>
      <c r="D5" s="14">
        <f>B5/C5</f>
        <v>2.5</v>
      </c>
      <c r="E5" s="14"/>
      <c r="F5" s="12" t="s">
        <v>247</v>
      </c>
      <c r="G5" s="12">
        <v>10</v>
      </c>
      <c r="H5" s="13">
        <v>4</v>
      </c>
      <c r="I5" s="14">
        <f>G5/H5</f>
        <v>2.5</v>
      </c>
      <c r="J5" s="14"/>
      <c r="K5" s="12" t="s">
        <v>247</v>
      </c>
      <c r="L5" s="11" t="s">
        <v>246</v>
      </c>
      <c r="M5" s="12">
        <v>10</v>
      </c>
      <c r="N5" s="13">
        <v>2</v>
      </c>
      <c r="O5" s="16">
        <f>M5/N5</f>
        <v>5</v>
      </c>
      <c r="P5" s="16"/>
      <c r="Q5" s="12" t="s">
        <v>248</v>
      </c>
      <c r="R5" s="12">
        <v>10</v>
      </c>
      <c r="S5" s="13">
        <v>2</v>
      </c>
      <c r="T5" s="16">
        <f>R5/S5</f>
        <v>5</v>
      </c>
      <c r="U5" s="16"/>
      <c r="V5" s="12" t="s">
        <v>248</v>
      </c>
      <c r="W5" s="11" t="s">
        <v>246</v>
      </c>
      <c r="X5" s="12">
        <v>5</v>
      </c>
      <c r="Y5" s="13">
        <v>3</v>
      </c>
      <c r="Z5" s="17">
        <f>X5/Y5</f>
        <v>1.6666666666666667</v>
      </c>
      <c r="AA5" s="17" t="s">
        <v>249</v>
      </c>
      <c r="AB5" s="12" t="s">
        <v>250</v>
      </c>
      <c r="AC5" s="12">
        <v>5</v>
      </c>
      <c r="AD5" s="13">
        <v>3</v>
      </c>
      <c r="AE5" s="17">
        <f>AC5/AD5</f>
        <v>1.6666666666666667</v>
      </c>
      <c r="AF5" s="17"/>
      <c r="AG5" s="12" t="s">
        <v>250</v>
      </c>
    </row>
    <row r="6" spans="1:33" ht="49.5" customHeight="1">
      <c r="A6" s="18" t="s">
        <v>251</v>
      </c>
      <c r="B6" s="12">
        <v>20</v>
      </c>
      <c r="C6" s="13">
        <v>4</v>
      </c>
      <c r="D6" s="14">
        <f>B6/C6</f>
        <v>5</v>
      </c>
      <c r="E6" s="14"/>
      <c r="F6" s="12" t="s">
        <v>252</v>
      </c>
      <c r="G6" s="12">
        <v>20</v>
      </c>
      <c r="H6" s="13">
        <v>4</v>
      </c>
      <c r="I6" s="14">
        <f>G6/H6</f>
        <v>5</v>
      </c>
      <c r="J6" s="14"/>
      <c r="K6" s="12" t="s">
        <v>252</v>
      </c>
      <c r="L6" s="18" t="s">
        <v>251</v>
      </c>
      <c r="M6" s="12">
        <v>25</v>
      </c>
      <c r="N6" s="13">
        <v>5</v>
      </c>
      <c r="O6" s="16">
        <f>M6/N6</f>
        <v>5</v>
      </c>
      <c r="P6" s="16"/>
      <c r="Q6" s="12" t="s">
        <v>253</v>
      </c>
      <c r="R6" s="12">
        <v>25</v>
      </c>
      <c r="S6" s="13">
        <v>5</v>
      </c>
      <c r="T6" s="16">
        <f>R6/S6</f>
        <v>5</v>
      </c>
      <c r="U6" s="16"/>
      <c r="V6" s="12" t="s">
        <v>253</v>
      </c>
      <c r="W6" s="18" t="s">
        <v>251</v>
      </c>
      <c r="X6" s="12">
        <v>10</v>
      </c>
      <c r="Y6" s="13">
        <v>2</v>
      </c>
      <c r="Z6" s="17">
        <f>X6/Y6</f>
        <v>5</v>
      </c>
      <c r="AA6" s="17"/>
      <c r="AB6" s="12" t="s">
        <v>254</v>
      </c>
      <c r="AC6" s="12">
        <v>10</v>
      </c>
      <c r="AD6" s="13">
        <v>2</v>
      </c>
      <c r="AE6" s="17">
        <f>AC6/AD6</f>
        <v>5</v>
      </c>
      <c r="AF6" s="17"/>
      <c r="AG6" s="12" t="s">
        <v>254</v>
      </c>
    </row>
    <row r="7" spans="1:33" ht="49.5" customHeight="1">
      <c r="A7" s="19" t="s">
        <v>255</v>
      </c>
      <c r="B7" s="12">
        <v>10</v>
      </c>
      <c r="C7" s="13">
        <v>1</v>
      </c>
      <c r="D7" s="14">
        <f>B7/C7</f>
        <v>10</v>
      </c>
      <c r="E7" s="14"/>
      <c r="F7" s="12" t="s">
        <v>256</v>
      </c>
      <c r="G7" s="12">
        <v>10</v>
      </c>
      <c r="H7" s="13">
        <v>1</v>
      </c>
      <c r="I7" s="14">
        <f>G7/H7</f>
        <v>10</v>
      </c>
      <c r="J7" s="14"/>
      <c r="K7" s="12" t="s">
        <v>256</v>
      </c>
      <c r="L7" s="19" t="s">
        <v>255</v>
      </c>
      <c r="M7" s="12">
        <v>5</v>
      </c>
      <c r="N7" s="13">
        <v>2</v>
      </c>
      <c r="O7" s="16">
        <f>M7/N7</f>
        <v>2.5</v>
      </c>
      <c r="P7" s="16"/>
      <c r="Q7" s="12" t="s">
        <v>257</v>
      </c>
      <c r="R7" s="12">
        <v>5</v>
      </c>
      <c r="S7" s="13">
        <v>2</v>
      </c>
      <c r="T7" s="16">
        <f>R7/S7</f>
        <v>2.5</v>
      </c>
      <c r="U7" s="16"/>
      <c r="V7" s="12" t="s">
        <v>257</v>
      </c>
      <c r="W7" s="19" t="s">
        <v>255</v>
      </c>
      <c r="X7" s="12">
        <v>25</v>
      </c>
      <c r="Y7" s="13">
        <v>5</v>
      </c>
      <c r="Z7" s="17">
        <f>X7/Y7</f>
        <v>5</v>
      </c>
      <c r="AA7" s="17"/>
      <c r="AB7" s="12" t="s">
        <v>258</v>
      </c>
      <c r="AC7" s="12">
        <v>25</v>
      </c>
      <c r="AD7" s="13">
        <v>5</v>
      </c>
      <c r="AE7" s="17">
        <f>AC7/AD7</f>
        <v>5</v>
      </c>
      <c r="AF7" s="17"/>
      <c r="AG7" s="12" t="s">
        <v>258</v>
      </c>
    </row>
    <row r="8" spans="1:33" ht="49.5" customHeight="1">
      <c r="A8" s="76" t="s">
        <v>259</v>
      </c>
      <c r="B8" s="12">
        <v>10</v>
      </c>
      <c r="C8" s="13">
        <v>1</v>
      </c>
      <c r="D8" s="14">
        <f>B8/C8</f>
        <v>10</v>
      </c>
      <c r="E8" s="14"/>
      <c r="F8" s="12" t="s">
        <v>260</v>
      </c>
      <c r="G8" s="12">
        <v>10</v>
      </c>
      <c r="H8" s="13">
        <v>1</v>
      </c>
      <c r="I8" s="14">
        <f>G8/H8</f>
        <v>10</v>
      </c>
      <c r="J8" s="14"/>
      <c r="K8" s="12" t="s">
        <v>260</v>
      </c>
      <c r="L8" s="76" t="s">
        <v>259</v>
      </c>
      <c r="M8" s="12">
        <v>10</v>
      </c>
      <c r="N8" s="13">
        <v>2</v>
      </c>
      <c r="O8" s="16">
        <f>M8/N8</f>
        <v>5</v>
      </c>
      <c r="P8" s="16"/>
      <c r="Q8" s="23" t="s">
        <v>261</v>
      </c>
      <c r="R8" s="12">
        <v>10</v>
      </c>
      <c r="S8" s="13">
        <v>2</v>
      </c>
      <c r="T8" s="16">
        <f>R8/S8</f>
        <v>5</v>
      </c>
      <c r="U8" s="16"/>
      <c r="V8" s="23" t="s">
        <v>261</v>
      </c>
      <c r="W8" s="76" t="s">
        <v>259</v>
      </c>
      <c r="X8" s="12">
        <v>10</v>
      </c>
      <c r="Y8" s="23">
        <v>1</v>
      </c>
      <c r="Z8" s="17">
        <f>X8/Y8</f>
        <v>10</v>
      </c>
      <c r="AA8" s="17"/>
      <c r="AB8" s="12" t="s">
        <v>262</v>
      </c>
      <c r="AC8" s="12">
        <v>10</v>
      </c>
      <c r="AD8" s="23">
        <v>1</v>
      </c>
      <c r="AE8" s="17">
        <f>AC8/AD8</f>
        <v>10</v>
      </c>
      <c r="AF8" s="17"/>
      <c r="AG8" s="12" t="s">
        <v>262</v>
      </c>
    </row>
    <row r="9" spans="1:33" ht="49.5" customHeight="1">
      <c r="A9" s="20" t="s">
        <v>263</v>
      </c>
      <c r="B9" s="12">
        <v>10</v>
      </c>
      <c r="C9" s="13">
        <v>2</v>
      </c>
      <c r="D9" s="14">
        <f>B9/C9</f>
        <v>5</v>
      </c>
      <c r="E9" s="14"/>
      <c r="F9" s="12" t="s">
        <v>264</v>
      </c>
      <c r="G9" s="12">
        <v>10</v>
      </c>
      <c r="H9" s="13">
        <v>2</v>
      </c>
      <c r="I9" s="14">
        <f>G9/H9</f>
        <v>5</v>
      </c>
      <c r="J9" s="14"/>
      <c r="K9" s="12" t="s">
        <v>264</v>
      </c>
      <c r="L9" s="20" t="s">
        <v>263</v>
      </c>
      <c r="M9" s="12">
        <v>10</v>
      </c>
      <c r="N9" s="13">
        <v>2</v>
      </c>
      <c r="O9" s="16">
        <f>M9/N9</f>
        <v>5</v>
      </c>
      <c r="P9" s="16"/>
      <c r="Q9" s="12" t="s">
        <v>265</v>
      </c>
      <c r="R9" s="12">
        <v>10</v>
      </c>
      <c r="S9" s="13">
        <v>2</v>
      </c>
      <c r="T9" s="16">
        <f>R9/S9</f>
        <v>5</v>
      </c>
      <c r="U9" s="16"/>
      <c r="V9" s="12" t="s">
        <v>265</v>
      </c>
      <c r="W9" s="20" t="s">
        <v>263</v>
      </c>
      <c r="X9" s="12">
        <v>10</v>
      </c>
      <c r="Y9" s="13">
        <v>2</v>
      </c>
      <c r="Z9" s="17">
        <f>X9/Y9</f>
        <v>5</v>
      </c>
      <c r="AA9" s="17"/>
      <c r="AB9" s="12" t="s">
        <v>266</v>
      </c>
      <c r="AC9" s="12">
        <v>10</v>
      </c>
      <c r="AD9" s="13">
        <v>2</v>
      </c>
      <c r="AE9" s="17">
        <f>AC9/AD9</f>
        <v>5</v>
      </c>
      <c r="AF9" s="17"/>
      <c r="AG9" s="12" t="s">
        <v>266</v>
      </c>
    </row>
    <row r="10" spans="1:33" ht="49.5" customHeight="1">
      <c r="A10" s="21" t="s">
        <v>267</v>
      </c>
      <c r="B10" s="12">
        <v>15</v>
      </c>
      <c r="C10" s="13">
        <v>3</v>
      </c>
      <c r="D10" s="14">
        <f>B10/C10</f>
        <v>5</v>
      </c>
      <c r="E10" s="14"/>
      <c r="F10" s="12" t="s">
        <v>268</v>
      </c>
      <c r="G10" s="12">
        <v>15</v>
      </c>
      <c r="H10" s="13">
        <v>3</v>
      </c>
      <c r="I10" s="14">
        <f>G10/H10</f>
        <v>5</v>
      </c>
      <c r="J10" s="14"/>
      <c r="K10" s="12" t="s">
        <v>268</v>
      </c>
      <c r="L10" s="21" t="s">
        <v>267</v>
      </c>
      <c r="M10" s="12">
        <v>20</v>
      </c>
      <c r="N10" s="13">
        <v>3</v>
      </c>
      <c r="O10" s="16">
        <f>M10/N10</f>
        <v>6.666666666666667</v>
      </c>
      <c r="P10" s="16" t="s">
        <v>269</v>
      </c>
      <c r="Q10" s="12" t="s">
        <v>270</v>
      </c>
      <c r="R10" s="12">
        <v>20</v>
      </c>
      <c r="S10" s="13">
        <v>3</v>
      </c>
      <c r="T10" s="16">
        <f>R10/S10</f>
        <v>6.666666666666667</v>
      </c>
      <c r="U10" s="16"/>
      <c r="V10" s="12" t="s">
        <v>270</v>
      </c>
      <c r="W10" s="21" t="s">
        <v>267</v>
      </c>
      <c r="X10" s="12">
        <v>20</v>
      </c>
      <c r="Y10" s="13">
        <v>3</v>
      </c>
      <c r="Z10" s="17">
        <f>X10/Y10</f>
        <v>6.666666666666667</v>
      </c>
      <c r="AA10" s="17" t="s">
        <v>271</v>
      </c>
      <c r="AB10" s="12" t="s">
        <v>272</v>
      </c>
      <c r="AC10" s="12">
        <v>20</v>
      </c>
      <c r="AD10" s="13">
        <v>3</v>
      </c>
      <c r="AE10" s="17">
        <f>AC10/AD10</f>
        <v>6.666666666666667</v>
      </c>
      <c r="AF10" s="17"/>
      <c r="AG10" s="12" t="s">
        <v>272</v>
      </c>
    </row>
    <row r="11" spans="1:33" ht="49.5" customHeight="1">
      <c r="A11" s="77" t="s">
        <v>273</v>
      </c>
      <c r="B11" s="12">
        <v>15</v>
      </c>
      <c r="C11" s="13">
        <v>1</v>
      </c>
      <c r="D11" s="14">
        <f>B11/C11</f>
        <v>15</v>
      </c>
      <c r="E11" s="14"/>
      <c r="F11" s="12" t="s">
        <v>274</v>
      </c>
      <c r="G11" s="12">
        <v>15</v>
      </c>
      <c r="H11" s="13">
        <v>1</v>
      </c>
      <c r="I11" s="14">
        <f>G11/H11</f>
        <v>15</v>
      </c>
      <c r="J11" s="14"/>
      <c r="K11" s="12" t="s">
        <v>274</v>
      </c>
      <c r="L11" s="77" t="s">
        <v>273</v>
      </c>
      <c r="M11" s="12">
        <v>10</v>
      </c>
      <c r="N11" s="13">
        <v>1</v>
      </c>
      <c r="O11" s="16">
        <f>M11/N11</f>
        <v>10</v>
      </c>
      <c r="P11" s="16"/>
      <c r="Q11" s="12" t="s">
        <v>275</v>
      </c>
      <c r="R11" s="12">
        <v>10</v>
      </c>
      <c r="S11" s="13">
        <v>1</v>
      </c>
      <c r="T11" s="16">
        <f>R11/S11</f>
        <v>10</v>
      </c>
      <c r="U11" s="16"/>
      <c r="V11" s="12" t="s">
        <v>275</v>
      </c>
      <c r="W11" s="77" t="s">
        <v>273</v>
      </c>
      <c r="X11" s="12">
        <v>10</v>
      </c>
      <c r="Y11" s="23">
        <v>1</v>
      </c>
      <c r="Z11" s="17">
        <f>X11/Y11</f>
        <v>10</v>
      </c>
      <c r="AA11" s="17"/>
      <c r="AB11" s="12" t="s">
        <v>276</v>
      </c>
      <c r="AC11" s="12">
        <v>10</v>
      </c>
      <c r="AD11" s="23">
        <v>1</v>
      </c>
      <c r="AE11" s="17">
        <f>AC11/AD11</f>
        <v>10</v>
      </c>
      <c r="AF11" s="17"/>
      <c r="AG11" s="12" t="s">
        <v>276</v>
      </c>
    </row>
    <row r="12" spans="1:33" ht="49.5" customHeight="1">
      <c r="A12" s="76" t="s">
        <v>259</v>
      </c>
      <c r="B12" s="12">
        <v>10</v>
      </c>
      <c r="C12" s="13">
        <v>1</v>
      </c>
      <c r="D12" s="14">
        <f>B12/C12</f>
        <v>10</v>
      </c>
      <c r="E12" s="14"/>
      <c r="F12" s="12" t="s">
        <v>277</v>
      </c>
      <c r="G12" s="12">
        <v>10</v>
      </c>
      <c r="H12" s="13">
        <v>1</v>
      </c>
      <c r="I12" s="14"/>
      <c r="J12" s="14"/>
      <c r="K12" s="12" t="s">
        <v>277</v>
      </c>
      <c r="L12" s="76" t="s">
        <v>259</v>
      </c>
      <c r="M12" s="12">
        <v>10</v>
      </c>
      <c r="N12" s="13">
        <v>1</v>
      </c>
      <c r="O12" s="16">
        <f>M12/N12</f>
        <v>10</v>
      </c>
      <c r="P12" s="16"/>
      <c r="Q12" s="12" t="s">
        <v>278</v>
      </c>
      <c r="R12" s="12">
        <v>10</v>
      </c>
      <c r="S12" s="13">
        <v>1</v>
      </c>
      <c r="T12" s="16"/>
      <c r="U12" s="16"/>
      <c r="V12" s="12" t="s">
        <v>278</v>
      </c>
      <c r="W12" s="76" t="s">
        <v>259</v>
      </c>
      <c r="X12" s="12">
        <v>10</v>
      </c>
      <c r="Y12" s="23">
        <v>1</v>
      </c>
      <c r="Z12" s="17">
        <f>X12/Y12</f>
        <v>10</v>
      </c>
      <c r="AA12" s="17"/>
      <c r="AB12" s="12" t="s">
        <v>279</v>
      </c>
      <c r="AC12" s="12">
        <v>10</v>
      </c>
      <c r="AD12" s="23">
        <v>1</v>
      </c>
      <c r="AE12" s="17"/>
      <c r="AF12" s="17"/>
      <c r="AG12" s="12" t="s">
        <v>279</v>
      </c>
    </row>
    <row r="13" spans="1:33" ht="49.5" customHeight="1">
      <c r="A13" s="25" t="s">
        <v>16</v>
      </c>
      <c r="B13" s="27">
        <f>SUM(B5:B12)</f>
        <v>100</v>
      </c>
      <c r="C13" s="27">
        <f>SUM(C5:C12)</f>
        <v>17</v>
      </c>
      <c r="D13" s="27"/>
      <c r="E13" s="27"/>
      <c r="F13" s="27"/>
      <c r="G13" s="27">
        <f>SUM(G5:G12)</f>
        <v>100</v>
      </c>
      <c r="H13" s="27">
        <f>SUM(H5:H12)</f>
        <v>17</v>
      </c>
      <c r="I13" s="27"/>
      <c r="J13" s="27"/>
      <c r="K13" s="27"/>
      <c r="L13" s="27"/>
      <c r="M13" s="27">
        <f>SUM(M5:M12)</f>
        <v>100</v>
      </c>
      <c r="N13" s="27">
        <f>SUM(N5:N12)</f>
        <v>18</v>
      </c>
      <c r="O13" s="27"/>
      <c r="P13" s="27"/>
      <c r="Q13" s="27"/>
      <c r="R13" s="27">
        <f>SUM(R5:R12)</f>
        <v>100</v>
      </c>
      <c r="S13" s="27">
        <f>SUM(S5:S12)</f>
        <v>18</v>
      </c>
      <c r="T13" s="27"/>
      <c r="U13" s="27"/>
      <c r="V13" s="27"/>
      <c r="W13" s="27"/>
      <c r="X13" s="27">
        <f>SUM(X5:X12)</f>
        <v>100</v>
      </c>
      <c r="Y13" s="27">
        <f>SUM(Y5:Y12)</f>
        <v>18</v>
      </c>
      <c r="Z13" s="27"/>
      <c r="AA13" s="27"/>
      <c r="AB13" s="27"/>
      <c r="AC13" s="27">
        <f>SUM(AC5:AC12)</f>
        <v>100</v>
      </c>
      <c r="AD13" s="26">
        <f>SUM(AD5:AD12)</f>
        <v>18</v>
      </c>
      <c r="AE13" s="26"/>
      <c r="AF13" s="26"/>
      <c r="AG13" s="26"/>
    </row>
    <row r="14" ht="49.5" customHeight="1"/>
    <row r="15" ht="49.5" customHeight="1"/>
    <row r="16" ht="49.5" customHeight="1"/>
    <row r="17" ht="49.5" customHeight="1"/>
    <row r="18" ht="59.2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9">
    <mergeCell ref="A2:K2"/>
    <mergeCell ref="L2:V2"/>
    <mergeCell ref="W2:AG2"/>
    <mergeCell ref="A3:F3"/>
    <mergeCell ref="G3:K3"/>
    <mergeCell ref="L3:Q3"/>
    <mergeCell ref="R3:V3"/>
    <mergeCell ref="W3:AB3"/>
    <mergeCell ref="AC3:AG3"/>
  </mergeCells>
  <printOptions/>
  <pageMargins left="0.2361111111111111" right="0.2361111111111111" top="0.747916666666666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2019-11-12T09:01:57Z</dcterms:created>
  <dcterms:modified xsi:type="dcterms:W3CDTF">2020-02-09T18:14:52Z</dcterms:modified>
  <cp:category/>
  <cp:version/>
  <cp:contentType/>
  <cp:contentStatus/>
  <cp:revision>1</cp:revision>
</cp:coreProperties>
</file>