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ria\Desktop\"/>
    </mc:Choice>
  </mc:AlternateContent>
  <bookViews>
    <workbookView xWindow="-15" yWindow="3735" windowWidth="20040" windowHeight="3795" activeTab="2"/>
  </bookViews>
  <sheets>
    <sheet name="U.T.1" sheetId="1" r:id="rId1"/>
    <sheet name="U.T.2" sheetId="4" r:id="rId2"/>
    <sheet name="RESUMEN" sheetId="8" r:id="rId3"/>
  </sheets>
  <calcPr calcId="162913"/>
</workbook>
</file>

<file path=xl/calcChain.xml><?xml version="1.0" encoding="utf-8"?>
<calcChain xmlns="http://schemas.openxmlformats.org/spreadsheetml/2006/main">
  <c r="I7" i="4" l="1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6" i="4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6" i="1"/>
  <c r="F10" i="1"/>
  <c r="J10" i="1" s="1"/>
  <c r="C10" i="8" s="1"/>
  <c r="F17" i="1"/>
  <c r="J17" i="1" s="1"/>
  <c r="C17" i="8" s="1"/>
  <c r="F23" i="1"/>
  <c r="J23" i="1" s="1"/>
  <c r="C22" i="8" s="1"/>
  <c r="E8" i="1"/>
  <c r="F8" i="1" s="1"/>
  <c r="J8" i="1" s="1"/>
  <c r="C8" i="8" s="1"/>
  <c r="E9" i="1"/>
  <c r="F9" i="1" s="1"/>
  <c r="J9" i="1" s="1"/>
  <c r="C9" i="8" s="1"/>
  <c r="E10" i="1"/>
  <c r="E11" i="1"/>
  <c r="F11" i="1" s="1"/>
  <c r="J11" i="1" s="1"/>
  <c r="C11" i="8" s="1"/>
  <c r="E12" i="1"/>
  <c r="F12" i="1" s="1"/>
  <c r="J12" i="1" s="1"/>
  <c r="C12" i="8" s="1"/>
  <c r="E13" i="1"/>
  <c r="F13" i="1" s="1"/>
  <c r="J13" i="1" s="1"/>
  <c r="C13" i="8" s="1"/>
  <c r="E17" i="1"/>
  <c r="E19" i="1"/>
  <c r="F19" i="1" s="1"/>
  <c r="E20" i="1"/>
  <c r="F20" i="1" s="1"/>
  <c r="J20" i="1" s="1"/>
  <c r="C19" i="8" s="1"/>
  <c r="E21" i="1"/>
  <c r="F21" i="1" s="1"/>
  <c r="J21" i="1" s="1"/>
  <c r="C20" i="8" s="1"/>
  <c r="E23" i="1"/>
  <c r="E24" i="1"/>
  <c r="F24" i="1" s="1"/>
  <c r="J24" i="1" s="1"/>
  <c r="C23" i="8" s="1"/>
  <c r="F6" i="1"/>
  <c r="J6" i="1" s="1"/>
  <c r="C6" i="8" s="1"/>
  <c r="E6" i="1"/>
  <c r="F8" i="4"/>
  <c r="J8" i="4" s="1"/>
  <c r="D8" i="8" s="1"/>
  <c r="F17" i="4"/>
  <c r="J17" i="4" s="1"/>
  <c r="D17" i="8" s="1"/>
  <c r="F23" i="4"/>
  <c r="J23" i="4" s="1"/>
  <c r="D22" i="8" s="1"/>
  <c r="F6" i="4"/>
  <c r="E8" i="4"/>
  <c r="E12" i="4"/>
  <c r="F12" i="4" s="1"/>
  <c r="J12" i="4" s="1"/>
  <c r="D12" i="8" s="1"/>
  <c r="E17" i="4"/>
  <c r="E20" i="4"/>
  <c r="F20" i="4" s="1"/>
  <c r="J20" i="4" s="1"/>
  <c r="D19" i="8" s="1"/>
  <c r="E23" i="4"/>
  <c r="E24" i="4"/>
  <c r="F24" i="4" s="1"/>
  <c r="J24" i="4" s="1"/>
  <c r="D23" i="8" s="1"/>
  <c r="E6" i="4"/>
</calcChain>
</file>

<file path=xl/sharedStrings.xml><?xml version="1.0" encoding="utf-8"?>
<sst xmlns="http://schemas.openxmlformats.org/spreadsheetml/2006/main" count="51" uniqueCount="24">
  <si>
    <t>ALUMNADO</t>
  </si>
  <si>
    <t>PRUEBAS</t>
  </si>
  <si>
    <r>
      <rPr>
        <b/>
        <sz val="12"/>
        <color theme="1"/>
        <rFont val="Arial"/>
        <family val="2"/>
      </rPr>
      <t>Control</t>
    </r>
    <r>
      <rPr>
        <sz val="12"/>
        <color theme="1"/>
        <rFont val="Arial"/>
        <family val="2"/>
      </rPr>
      <t xml:space="preserve"> (70%)</t>
    </r>
  </si>
  <si>
    <r>
      <rPr>
        <b/>
        <sz val="12"/>
        <color theme="1"/>
        <rFont val="Arial"/>
        <family val="2"/>
      </rPr>
      <t>Trimestral</t>
    </r>
    <r>
      <rPr>
        <sz val="12"/>
        <color theme="1"/>
        <rFont val="Arial"/>
        <family val="2"/>
      </rPr>
      <t xml:space="preserve"> (30%)</t>
    </r>
  </si>
  <si>
    <t>NP Just</t>
  </si>
  <si>
    <t xml:space="preserve">NP </t>
  </si>
  <si>
    <t>NP</t>
  </si>
  <si>
    <t>KAHOOT</t>
  </si>
  <si>
    <t>ausente</t>
  </si>
  <si>
    <t>kahoot</t>
  </si>
  <si>
    <t xml:space="preserve">Nota </t>
  </si>
  <si>
    <t>clase</t>
  </si>
  <si>
    <t>Nota</t>
  </si>
  <si>
    <t>Pruebas</t>
  </si>
  <si>
    <t>Actividades</t>
  </si>
  <si>
    <t>ACTIVIDADES</t>
  </si>
  <si>
    <t>NOTA UT1</t>
  </si>
  <si>
    <t>TOTAL</t>
  </si>
  <si>
    <t>Act. Clase</t>
  </si>
  <si>
    <t>UT1</t>
  </si>
  <si>
    <t>UT2</t>
  </si>
  <si>
    <t>SUMA</t>
  </si>
  <si>
    <t>NOTA UT2</t>
  </si>
  <si>
    <t>SENECA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</si>
</sst>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10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1" fillId="0" borderId="20" xfId="0" applyFont="1" applyBorder="1"/>
    <xf numFmtId="2" fontId="1" fillId="0" borderId="23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workbookViewId="0">
      <selection activeCell="B6" sqref="B6:B24"/>
    </sheetView>
  </sheetViews>
  <sheetFormatPr baseColWidth="10" defaultRowHeight="15" x14ac:dyDescent="0.2"/>
  <cols>
    <col min="1" max="1" width="7.140625" style="1" customWidth="1"/>
    <col min="2" max="2" width="41.5703125" style="1" customWidth="1"/>
    <col min="3" max="3" width="11.42578125" style="7"/>
    <col min="4" max="6" width="11.85546875" style="7" customWidth="1"/>
    <col min="7" max="7" width="11.42578125" style="8"/>
    <col min="8" max="8" width="12.42578125" style="1" customWidth="1"/>
    <col min="9" max="9" width="8.28515625" style="1" customWidth="1"/>
    <col min="10" max="10" width="13.5703125" style="1" customWidth="1"/>
    <col min="11" max="16384" width="11.42578125" style="1"/>
  </cols>
  <sheetData>
    <row r="2" spans="1:10" ht="15.75" thickBot="1" x14ac:dyDescent="0.25"/>
    <row r="3" spans="1:10" ht="15.75" x14ac:dyDescent="0.25">
      <c r="C3" s="55" t="s">
        <v>1</v>
      </c>
      <c r="D3" s="56"/>
      <c r="E3" s="56"/>
      <c r="F3" s="57"/>
      <c r="G3" s="47" t="s">
        <v>15</v>
      </c>
      <c r="H3" s="48"/>
      <c r="I3" s="49"/>
      <c r="J3" s="44" t="s">
        <v>16</v>
      </c>
    </row>
    <row r="4" spans="1:10" ht="15.75" customHeight="1" x14ac:dyDescent="0.2">
      <c r="A4" s="4"/>
      <c r="B4" s="4"/>
      <c r="C4" s="50" t="s">
        <v>2</v>
      </c>
      <c r="D4" s="51" t="s">
        <v>3</v>
      </c>
      <c r="E4" s="15" t="s">
        <v>10</v>
      </c>
      <c r="F4" s="52">
        <v>0.85</v>
      </c>
      <c r="G4" s="54" t="s">
        <v>7</v>
      </c>
      <c r="H4" s="10" t="s">
        <v>14</v>
      </c>
      <c r="I4" s="43" t="s">
        <v>17</v>
      </c>
      <c r="J4" s="45"/>
    </row>
    <row r="5" spans="1:10" ht="15.75" x14ac:dyDescent="0.25">
      <c r="A5" s="2"/>
      <c r="B5" s="17" t="s">
        <v>0</v>
      </c>
      <c r="C5" s="50"/>
      <c r="D5" s="51"/>
      <c r="E5" s="16" t="s">
        <v>13</v>
      </c>
      <c r="F5" s="53"/>
      <c r="G5" s="54"/>
      <c r="H5" s="11" t="s">
        <v>11</v>
      </c>
      <c r="I5" s="43"/>
      <c r="J5" s="46"/>
    </row>
    <row r="6" spans="1:10" x14ac:dyDescent="0.2">
      <c r="A6" s="3">
        <v>1</v>
      </c>
      <c r="B6" s="18"/>
      <c r="C6" s="19">
        <v>6.8</v>
      </c>
      <c r="D6" s="5">
        <v>6.7</v>
      </c>
      <c r="E6" s="13">
        <f>C6*0.7+D6*0.3</f>
        <v>6.77</v>
      </c>
      <c r="F6" s="20">
        <f>E6*0.85</f>
        <v>5.7544999999999993</v>
      </c>
      <c r="G6" s="26">
        <v>0.6</v>
      </c>
      <c r="H6" s="11"/>
      <c r="I6" s="27">
        <f>SUM(G6:H6)</f>
        <v>0.6</v>
      </c>
      <c r="J6" s="31">
        <f>F6+I6</f>
        <v>6.3544999999999989</v>
      </c>
    </row>
    <row r="7" spans="1:10" x14ac:dyDescent="0.2">
      <c r="A7" s="3">
        <v>2</v>
      </c>
      <c r="B7" s="18"/>
      <c r="C7" s="19" t="s">
        <v>4</v>
      </c>
      <c r="D7" s="5">
        <v>7.3</v>
      </c>
      <c r="E7" s="13"/>
      <c r="F7" s="20"/>
      <c r="G7" s="26">
        <v>0.5</v>
      </c>
      <c r="H7" s="3">
        <v>0.2</v>
      </c>
      <c r="I7" s="27">
        <f t="shared" ref="I7:I24" si="0">SUM(G7:H7)</f>
        <v>0.7</v>
      </c>
      <c r="J7" s="31"/>
    </row>
    <row r="8" spans="1:10" x14ac:dyDescent="0.2">
      <c r="A8" s="3">
        <v>3</v>
      </c>
      <c r="B8" s="18"/>
      <c r="C8" s="19">
        <v>6.7</v>
      </c>
      <c r="D8" s="5">
        <v>10</v>
      </c>
      <c r="E8" s="13">
        <f t="shared" ref="E8:E24" si="1">C8*0.7+D8*0.3</f>
        <v>7.6899999999999995</v>
      </c>
      <c r="F8" s="20">
        <f t="shared" ref="F8:F24" si="2">E8*0.85</f>
        <v>6.5364999999999993</v>
      </c>
      <c r="G8" s="26">
        <v>0.5</v>
      </c>
      <c r="H8" s="3"/>
      <c r="I8" s="27">
        <f t="shared" si="0"/>
        <v>0.5</v>
      </c>
      <c r="J8" s="31">
        <f t="shared" ref="J8:J24" si="3">F8+I8</f>
        <v>7.0364999999999993</v>
      </c>
    </row>
    <row r="9" spans="1:10" x14ac:dyDescent="0.2">
      <c r="A9" s="3">
        <v>4</v>
      </c>
      <c r="B9" s="18"/>
      <c r="C9" s="19">
        <v>8.6</v>
      </c>
      <c r="D9" s="5">
        <v>8</v>
      </c>
      <c r="E9" s="13">
        <f t="shared" si="1"/>
        <v>8.42</v>
      </c>
      <c r="F9" s="20">
        <f t="shared" si="2"/>
        <v>7.157</v>
      </c>
      <c r="G9" s="26">
        <v>1</v>
      </c>
      <c r="H9" s="3">
        <v>0.2</v>
      </c>
      <c r="I9" s="27">
        <f t="shared" si="0"/>
        <v>1.2</v>
      </c>
      <c r="J9" s="31">
        <f t="shared" si="3"/>
        <v>8.3569999999999993</v>
      </c>
    </row>
    <row r="10" spans="1:10" x14ac:dyDescent="0.2">
      <c r="A10" s="3">
        <v>5</v>
      </c>
      <c r="B10" s="18"/>
      <c r="C10" s="19">
        <v>6.7</v>
      </c>
      <c r="D10" s="5">
        <v>5.3</v>
      </c>
      <c r="E10" s="13">
        <f t="shared" si="1"/>
        <v>6.2799999999999994</v>
      </c>
      <c r="F10" s="20">
        <f t="shared" si="2"/>
        <v>5.3379999999999992</v>
      </c>
      <c r="G10" s="26">
        <v>0.3</v>
      </c>
      <c r="H10" s="3">
        <v>0.2</v>
      </c>
      <c r="I10" s="27">
        <f t="shared" si="0"/>
        <v>0.5</v>
      </c>
      <c r="J10" s="31">
        <f t="shared" si="3"/>
        <v>5.8379999999999992</v>
      </c>
    </row>
    <row r="11" spans="1:10" x14ac:dyDescent="0.2">
      <c r="A11" s="3">
        <v>6</v>
      </c>
      <c r="B11" s="18"/>
      <c r="C11" s="19">
        <v>8.5</v>
      </c>
      <c r="D11" s="5">
        <v>10</v>
      </c>
      <c r="E11" s="13">
        <f t="shared" si="1"/>
        <v>8.9499999999999993</v>
      </c>
      <c r="F11" s="20">
        <f t="shared" si="2"/>
        <v>7.607499999999999</v>
      </c>
      <c r="G11" s="26">
        <v>0.7</v>
      </c>
      <c r="H11" s="3"/>
      <c r="I11" s="27">
        <f t="shared" si="0"/>
        <v>0.7</v>
      </c>
      <c r="J11" s="31">
        <f t="shared" si="3"/>
        <v>8.3074999999999992</v>
      </c>
    </row>
    <row r="12" spans="1:10" x14ac:dyDescent="0.2">
      <c r="A12" s="3">
        <v>7</v>
      </c>
      <c r="B12" s="18"/>
      <c r="C12" s="19">
        <v>8</v>
      </c>
      <c r="D12" s="5">
        <v>8.5</v>
      </c>
      <c r="E12" s="13">
        <f t="shared" si="1"/>
        <v>8.1499999999999986</v>
      </c>
      <c r="F12" s="20">
        <f t="shared" si="2"/>
        <v>6.9274999999999984</v>
      </c>
      <c r="G12" s="26" t="s">
        <v>8</v>
      </c>
      <c r="H12" s="3"/>
      <c r="I12" s="27">
        <f t="shared" si="0"/>
        <v>0</v>
      </c>
      <c r="J12" s="31">
        <f t="shared" si="3"/>
        <v>6.9274999999999984</v>
      </c>
    </row>
    <row r="13" spans="1:10" x14ac:dyDescent="0.2">
      <c r="A13" s="3">
        <v>8</v>
      </c>
      <c r="B13" s="18"/>
      <c r="C13" s="19">
        <v>6.5</v>
      </c>
      <c r="D13" s="5">
        <v>5.7</v>
      </c>
      <c r="E13" s="13">
        <f t="shared" si="1"/>
        <v>6.26</v>
      </c>
      <c r="F13" s="20">
        <f t="shared" si="2"/>
        <v>5.3209999999999997</v>
      </c>
      <c r="G13" s="26" t="s">
        <v>8</v>
      </c>
      <c r="H13" s="3"/>
      <c r="I13" s="27">
        <f t="shared" si="0"/>
        <v>0</v>
      </c>
      <c r="J13" s="31">
        <f t="shared" si="3"/>
        <v>5.3209999999999997</v>
      </c>
    </row>
    <row r="14" spans="1:10" x14ac:dyDescent="0.2">
      <c r="A14" s="3">
        <v>9</v>
      </c>
      <c r="B14" s="18"/>
      <c r="C14" s="21" t="s">
        <v>5</v>
      </c>
      <c r="D14" s="5">
        <v>6.8</v>
      </c>
      <c r="E14" s="13"/>
      <c r="F14" s="20"/>
      <c r="G14" s="26">
        <v>0.6</v>
      </c>
      <c r="H14" s="3">
        <v>0.2</v>
      </c>
      <c r="I14" s="27">
        <f t="shared" si="0"/>
        <v>0.8</v>
      </c>
      <c r="J14" s="31"/>
    </row>
    <row r="15" spans="1:10" x14ac:dyDescent="0.2">
      <c r="A15" s="3">
        <v>10</v>
      </c>
      <c r="B15" s="18"/>
      <c r="C15" s="21" t="s">
        <v>6</v>
      </c>
      <c r="D15" s="5">
        <v>1.2</v>
      </c>
      <c r="E15" s="13"/>
      <c r="F15" s="20"/>
      <c r="G15" s="26" t="s">
        <v>8</v>
      </c>
      <c r="H15" s="3"/>
      <c r="I15" s="27">
        <f t="shared" si="0"/>
        <v>0</v>
      </c>
      <c r="J15" s="31"/>
    </row>
    <row r="16" spans="1:10" x14ac:dyDescent="0.2">
      <c r="A16" s="3">
        <v>11</v>
      </c>
      <c r="B16" s="18"/>
      <c r="C16" s="21" t="s">
        <v>6</v>
      </c>
      <c r="D16" s="6" t="s">
        <v>6</v>
      </c>
      <c r="E16" s="13"/>
      <c r="F16" s="20"/>
      <c r="G16" s="26">
        <v>0.4</v>
      </c>
      <c r="H16" s="3"/>
      <c r="I16" s="27">
        <f t="shared" si="0"/>
        <v>0.4</v>
      </c>
      <c r="J16" s="31"/>
    </row>
    <row r="17" spans="1:10" x14ac:dyDescent="0.2">
      <c r="A17" s="3">
        <v>12</v>
      </c>
      <c r="B17" s="18"/>
      <c r="C17" s="19">
        <v>5.7</v>
      </c>
      <c r="D17" s="5">
        <v>10</v>
      </c>
      <c r="E17" s="13">
        <f t="shared" si="1"/>
        <v>6.99</v>
      </c>
      <c r="F17" s="20">
        <f t="shared" si="2"/>
        <v>5.9415000000000004</v>
      </c>
      <c r="G17" s="26">
        <v>0.5</v>
      </c>
      <c r="H17" s="3">
        <v>0.2</v>
      </c>
      <c r="I17" s="27">
        <f t="shared" si="0"/>
        <v>0.7</v>
      </c>
      <c r="J17" s="31">
        <f t="shared" si="3"/>
        <v>6.6415000000000006</v>
      </c>
    </row>
    <row r="18" spans="1:10" x14ac:dyDescent="0.2">
      <c r="A18" s="3">
        <v>13</v>
      </c>
      <c r="B18" s="18"/>
      <c r="C18" s="19">
        <v>2.2999999999999998</v>
      </c>
      <c r="D18" s="6" t="s">
        <v>6</v>
      </c>
      <c r="E18" s="13"/>
      <c r="F18" s="20"/>
      <c r="G18" s="26">
        <v>0.5</v>
      </c>
      <c r="H18" s="3">
        <v>0.2</v>
      </c>
      <c r="I18" s="27">
        <f t="shared" si="0"/>
        <v>0.7</v>
      </c>
      <c r="J18" s="31"/>
    </row>
    <row r="19" spans="1:10" x14ac:dyDescent="0.2">
      <c r="A19" s="3">
        <v>14</v>
      </c>
      <c r="B19" s="18"/>
      <c r="C19" s="19">
        <v>1.5</v>
      </c>
      <c r="D19" s="5">
        <v>0</v>
      </c>
      <c r="E19" s="13">
        <f t="shared" si="1"/>
        <v>1.0499999999999998</v>
      </c>
      <c r="F19" s="20">
        <f t="shared" si="2"/>
        <v>0.89249999999999985</v>
      </c>
      <c r="G19" s="26">
        <v>0.5</v>
      </c>
      <c r="H19" s="3">
        <v>0.2</v>
      </c>
      <c r="I19" s="27">
        <f t="shared" si="0"/>
        <v>0.7</v>
      </c>
      <c r="J19" s="31"/>
    </row>
    <row r="20" spans="1:10" x14ac:dyDescent="0.2">
      <c r="A20" s="3">
        <v>15</v>
      </c>
      <c r="B20" s="18"/>
      <c r="C20" s="19">
        <v>8.1</v>
      </c>
      <c r="D20" s="5">
        <v>7</v>
      </c>
      <c r="E20" s="13">
        <f t="shared" si="1"/>
        <v>7.77</v>
      </c>
      <c r="F20" s="20">
        <f t="shared" si="2"/>
        <v>6.6044999999999998</v>
      </c>
      <c r="G20" s="26" t="s">
        <v>8</v>
      </c>
      <c r="H20" s="3">
        <v>0.2</v>
      </c>
      <c r="I20" s="27">
        <f t="shared" si="0"/>
        <v>0.2</v>
      </c>
      <c r="J20" s="31">
        <f t="shared" si="3"/>
        <v>6.8045</v>
      </c>
    </row>
    <row r="21" spans="1:10" x14ac:dyDescent="0.2">
      <c r="A21" s="3">
        <v>16</v>
      </c>
      <c r="B21" s="18"/>
      <c r="C21" s="19">
        <v>5.2</v>
      </c>
      <c r="D21" s="5">
        <v>8.8000000000000007</v>
      </c>
      <c r="E21" s="13">
        <f t="shared" si="1"/>
        <v>6.2799999999999994</v>
      </c>
      <c r="F21" s="20">
        <f t="shared" si="2"/>
        <v>5.3379999999999992</v>
      </c>
      <c r="G21" s="26">
        <v>0.5</v>
      </c>
      <c r="H21" s="3"/>
      <c r="I21" s="27">
        <f t="shared" si="0"/>
        <v>0.5</v>
      </c>
      <c r="J21" s="31">
        <f t="shared" si="3"/>
        <v>5.8379999999999992</v>
      </c>
    </row>
    <row r="22" spans="1:10" x14ac:dyDescent="0.2">
      <c r="A22" s="3">
        <v>17</v>
      </c>
      <c r="B22" s="18"/>
      <c r="C22" s="19">
        <v>1.3</v>
      </c>
      <c r="D22" s="5">
        <v>2.7</v>
      </c>
      <c r="E22" s="13"/>
      <c r="F22" s="20"/>
      <c r="G22" s="26">
        <v>0.4</v>
      </c>
      <c r="H22" s="3">
        <v>0.2</v>
      </c>
      <c r="I22" s="27">
        <f t="shared" si="0"/>
        <v>0.60000000000000009</v>
      </c>
      <c r="J22" s="31"/>
    </row>
    <row r="23" spans="1:10" x14ac:dyDescent="0.2">
      <c r="A23" s="3">
        <v>18</v>
      </c>
      <c r="B23" s="18"/>
      <c r="C23" s="19">
        <v>8</v>
      </c>
      <c r="D23" s="5">
        <v>6.8</v>
      </c>
      <c r="E23" s="13">
        <f t="shared" si="1"/>
        <v>7.64</v>
      </c>
      <c r="F23" s="20">
        <f t="shared" si="2"/>
        <v>6.4939999999999998</v>
      </c>
      <c r="G23" s="26">
        <v>0.6</v>
      </c>
      <c r="H23" s="3">
        <v>0.2</v>
      </c>
      <c r="I23" s="27">
        <f t="shared" si="0"/>
        <v>0.8</v>
      </c>
      <c r="J23" s="31">
        <f t="shared" si="3"/>
        <v>7.2939999999999996</v>
      </c>
    </row>
    <row r="24" spans="1:10" ht="15.75" thickBot="1" x14ac:dyDescent="0.25">
      <c r="A24" s="3">
        <v>19</v>
      </c>
      <c r="B24" s="18"/>
      <c r="C24" s="22">
        <v>8.1</v>
      </c>
      <c r="D24" s="23">
        <v>7.2</v>
      </c>
      <c r="E24" s="24">
        <f t="shared" si="1"/>
        <v>7.8299999999999992</v>
      </c>
      <c r="F24" s="25">
        <f t="shared" si="2"/>
        <v>6.6554999999999991</v>
      </c>
      <c r="G24" s="28">
        <v>0.7</v>
      </c>
      <c r="H24" s="29"/>
      <c r="I24" s="30">
        <f t="shared" si="0"/>
        <v>0.7</v>
      </c>
      <c r="J24" s="32">
        <f t="shared" si="3"/>
        <v>7.3554999999999993</v>
      </c>
    </row>
  </sheetData>
  <mergeCells count="8">
    <mergeCell ref="I4:I5"/>
    <mergeCell ref="J3:J5"/>
    <mergeCell ref="G3:I3"/>
    <mergeCell ref="C4:C5"/>
    <mergeCell ref="D4:D5"/>
    <mergeCell ref="F4:F5"/>
    <mergeCell ref="G4:G5"/>
    <mergeCell ref="C3:F3"/>
  </mergeCells>
  <conditionalFormatting sqref="C6:F24">
    <cfRule type="cellIs" dxfId="2" priority="1" operator="lessThan">
      <formula>5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topLeftCell="A5" workbookViewId="0">
      <selection activeCell="B6" sqref="B6:B24"/>
    </sheetView>
  </sheetViews>
  <sheetFormatPr baseColWidth="10" defaultRowHeight="15" x14ac:dyDescent="0.2"/>
  <cols>
    <col min="1" max="1" width="7.140625" style="1" customWidth="1"/>
    <col min="2" max="2" width="41.5703125" style="1" customWidth="1"/>
    <col min="3" max="3" width="11.42578125" style="7"/>
    <col min="4" max="6" width="11.85546875" style="7" customWidth="1"/>
    <col min="7" max="9" width="11.42578125" style="1"/>
    <col min="10" max="10" width="13.42578125" style="1" customWidth="1"/>
    <col min="11" max="16384" width="11.42578125" style="1"/>
  </cols>
  <sheetData>
    <row r="2" spans="1:10" ht="15.75" thickBot="1" x14ac:dyDescent="0.25"/>
    <row r="3" spans="1:10" ht="15.75" x14ac:dyDescent="0.25">
      <c r="C3" s="62" t="s">
        <v>1</v>
      </c>
      <c r="D3" s="63"/>
      <c r="E3" s="63"/>
      <c r="F3" s="64"/>
      <c r="G3" s="47" t="s">
        <v>15</v>
      </c>
      <c r="H3" s="48"/>
      <c r="I3" s="48"/>
      <c r="J3" s="33"/>
    </row>
    <row r="4" spans="1:10" ht="15.75" customHeight="1" x14ac:dyDescent="0.2">
      <c r="A4" s="4"/>
      <c r="B4" s="4"/>
      <c r="C4" s="50" t="s">
        <v>2</v>
      </c>
      <c r="D4" s="51" t="s">
        <v>3</v>
      </c>
      <c r="E4" s="12" t="s">
        <v>12</v>
      </c>
      <c r="F4" s="60">
        <v>0.85</v>
      </c>
      <c r="G4" s="61" t="s">
        <v>9</v>
      </c>
      <c r="H4" s="58" t="s">
        <v>18</v>
      </c>
      <c r="I4" s="59" t="s">
        <v>21</v>
      </c>
      <c r="J4" s="36" t="s">
        <v>22</v>
      </c>
    </row>
    <row r="5" spans="1:10" ht="16.5" thickBot="1" x14ac:dyDescent="0.3">
      <c r="A5" s="2"/>
      <c r="B5" s="17" t="s">
        <v>0</v>
      </c>
      <c r="C5" s="50"/>
      <c r="D5" s="51"/>
      <c r="E5" s="12" t="s">
        <v>13</v>
      </c>
      <c r="F5" s="60"/>
      <c r="G5" s="61"/>
      <c r="H5" s="58"/>
      <c r="I5" s="59"/>
      <c r="J5" s="37"/>
    </row>
    <row r="6" spans="1:10" x14ac:dyDescent="0.2">
      <c r="A6" s="3">
        <v>1</v>
      </c>
      <c r="B6" s="18"/>
      <c r="C6" s="19">
        <v>1.9</v>
      </c>
      <c r="D6" s="5">
        <v>5.7</v>
      </c>
      <c r="E6" s="14">
        <f>C6*0.7+D6*0.3</f>
        <v>3.04</v>
      </c>
      <c r="F6" s="20">
        <f>E6*0.85</f>
        <v>2.5840000000000001</v>
      </c>
      <c r="G6" s="19">
        <v>0.6</v>
      </c>
      <c r="H6" s="5"/>
      <c r="I6" s="40">
        <f>SUM(G6:H6)</f>
        <v>0.6</v>
      </c>
      <c r="J6" s="38"/>
    </row>
    <row r="7" spans="1:10" x14ac:dyDescent="0.2">
      <c r="A7" s="3">
        <v>2</v>
      </c>
      <c r="B7" s="18"/>
      <c r="C7" s="21" t="s">
        <v>4</v>
      </c>
      <c r="D7" s="5">
        <v>6.8</v>
      </c>
      <c r="E7" s="14"/>
      <c r="F7" s="20"/>
      <c r="G7" s="19">
        <v>0.5</v>
      </c>
      <c r="H7" s="5">
        <v>0.2</v>
      </c>
      <c r="I7" s="40">
        <f t="shared" ref="I7:I24" si="0">SUM(G7:H7)</f>
        <v>0.7</v>
      </c>
      <c r="J7" s="34"/>
    </row>
    <row r="8" spans="1:10" x14ac:dyDescent="0.2">
      <c r="A8" s="3">
        <v>3</v>
      </c>
      <c r="B8" s="18"/>
      <c r="C8" s="19">
        <v>7</v>
      </c>
      <c r="D8" s="5">
        <v>7.8</v>
      </c>
      <c r="E8" s="14">
        <f t="shared" ref="E8:E24" si="1">C8*0.7+D8*0.3</f>
        <v>7.2399999999999993</v>
      </c>
      <c r="F8" s="20">
        <f t="shared" ref="F8:F24" si="2">E8*0.85</f>
        <v>6.153999999999999</v>
      </c>
      <c r="G8" s="19">
        <v>0.8</v>
      </c>
      <c r="H8" s="5"/>
      <c r="I8" s="40">
        <f t="shared" si="0"/>
        <v>0.8</v>
      </c>
      <c r="J8" s="34">
        <f t="shared" ref="J8:J24" si="3">F8+I8</f>
        <v>6.9539999999999988</v>
      </c>
    </row>
    <row r="9" spans="1:10" x14ac:dyDescent="0.2">
      <c r="A9" s="3">
        <v>4</v>
      </c>
      <c r="B9" s="18"/>
      <c r="C9" s="19">
        <v>1.8</v>
      </c>
      <c r="D9" s="5">
        <v>7</v>
      </c>
      <c r="E9" s="14"/>
      <c r="F9" s="20"/>
      <c r="G9" s="19">
        <v>0.7</v>
      </c>
      <c r="H9" s="5">
        <v>0.2</v>
      </c>
      <c r="I9" s="40">
        <f t="shared" si="0"/>
        <v>0.89999999999999991</v>
      </c>
      <c r="J9" s="34"/>
    </row>
    <row r="10" spans="1:10" x14ac:dyDescent="0.2">
      <c r="A10" s="3">
        <v>5</v>
      </c>
      <c r="B10" s="18"/>
      <c r="C10" s="19">
        <v>0.2</v>
      </c>
      <c r="D10" s="5">
        <v>0.8</v>
      </c>
      <c r="E10" s="14"/>
      <c r="F10" s="20"/>
      <c r="G10" s="19">
        <v>0.5</v>
      </c>
      <c r="H10" s="5">
        <v>0.2</v>
      </c>
      <c r="I10" s="40">
        <f t="shared" si="0"/>
        <v>0.7</v>
      </c>
      <c r="J10" s="34"/>
    </row>
    <row r="11" spans="1:10" x14ac:dyDescent="0.2">
      <c r="A11" s="3">
        <v>6</v>
      </c>
      <c r="B11" s="18"/>
      <c r="C11" s="19">
        <v>1.85</v>
      </c>
      <c r="D11" s="5">
        <v>6</v>
      </c>
      <c r="E11" s="14"/>
      <c r="F11" s="20"/>
      <c r="G11" s="19" t="s">
        <v>8</v>
      </c>
      <c r="H11" s="5"/>
      <c r="I11" s="40">
        <f t="shared" si="0"/>
        <v>0</v>
      </c>
      <c r="J11" s="34"/>
    </row>
    <row r="12" spans="1:10" x14ac:dyDescent="0.2">
      <c r="A12" s="3">
        <v>7</v>
      </c>
      <c r="B12" s="18"/>
      <c r="C12" s="19">
        <v>7.5</v>
      </c>
      <c r="D12" s="5">
        <v>7.7</v>
      </c>
      <c r="E12" s="14">
        <f t="shared" si="1"/>
        <v>7.5600000000000005</v>
      </c>
      <c r="F12" s="20">
        <f t="shared" si="2"/>
        <v>6.4260000000000002</v>
      </c>
      <c r="G12" s="19">
        <v>0.8</v>
      </c>
      <c r="H12" s="5"/>
      <c r="I12" s="40">
        <f t="shared" si="0"/>
        <v>0.8</v>
      </c>
      <c r="J12" s="34">
        <f t="shared" si="3"/>
        <v>7.226</v>
      </c>
    </row>
    <row r="13" spans="1:10" x14ac:dyDescent="0.2">
      <c r="A13" s="3">
        <v>8</v>
      </c>
      <c r="B13" s="18"/>
      <c r="C13" s="19">
        <v>1.9</v>
      </c>
      <c r="D13" s="5">
        <v>6</v>
      </c>
      <c r="E13" s="14"/>
      <c r="F13" s="20"/>
      <c r="G13" s="19" t="s">
        <v>8</v>
      </c>
      <c r="H13" s="5"/>
      <c r="I13" s="40">
        <f t="shared" si="0"/>
        <v>0</v>
      </c>
      <c r="J13" s="34"/>
    </row>
    <row r="14" spans="1:10" x14ac:dyDescent="0.2">
      <c r="A14" s="3">
        <v>9</v>
      </c>
      <c r="B14" s="18"/>
      <c r="C14" s="21" t="s">
        <v>5</v>
      </c>
      <c r="D14" s="5">
        <v>3.8</v>
      </c>
      <c r="E14" s="14"/>
      <c r="F14" s="20"/>
      <c r="G14" s="19" t="s">
        <v>8</v>
      </c>
      <c r="H14" s="5"/>
      <c r="I14" s="40">
        <f t="shared" si="0"/>
        <v>0</v>
      </c>
      <c r="J14" s="34"/>
    </row>
    <row r="15" spans="1:10" x14ac:dyDescent="0.2">
      <c r="A15" s="3">
        <v>10</v>
      </c>
      <c r="B15" s="18"/>
      <c r="C15" s="21" t="s">
        <v>6</v>
      </c>
      <c r="D15" s="5">
        <v>0</v>
      </c>
      <c r="E15" s="14"/>
      <c r="F15" s="20"/>
      <c r="G15" s="19" t="s">
        <v>8</v>
      </c>
      <c r="H15" s="5"/>
      <c r="I15" s="40">
        <f t="shared" si="0"/>
        <v>0</v>
      </c>
      <c r="J15" s="34"/>
    </row>
    <row r="16" spans="1:10" x14ac:dyDescent="0.2">
      <c r="A16" s="3">
        <v>11</v>
      </c>
      <c r="B16" s="18"/>
      <c r="C16" s="21" t="s">
        <v>6</v>
      </c>
      <c r="D16" s="6" t="s">
        <v>6</v>
      </c>
      <c r="E16" s="14"/>
      <c r="F16" s="20"/>
      <c r="G16" s="19" t="s">
        <v>8</v>
      </c>
      <c r="H16" s="5"/>
      <c r="I16" s="40">
        <f t="shared" si="0"/>
        <v>0</v>
      </c>
      <c r="J16" s="34"/>
    </row>
    <row r="17" spans="1:10" x14ac:dyDescent="0.2">
      <c r="A17" s="3">
        <v>12</v>
      </c>
      <c r="B17" s="18"/>
      <c r="C17" s="19">
        <v>6.4</v>
      </c>
      <c r="D17" s="5">
        <v>8.6999999999999993</v>
      </c>
      <c r="E17" s="14">
        <f t="shared" si="1"/>
        <v>7.09</v>
      </c>
      <c r="F17" s="20">
        <f t="shared" si="2"/>
        <v>6.0264999999999995</v>
      </c>
      <c r="G17" s="19">
        <v>0.5</v>
      </c>
      <c r="H17" s="5"/>
      <c r="I17" s="40">
        <f t="shared" si="0"/>
        <v>0.5</v>
      </c>
      <c r="J17" s="34">
        <f t="shared" si="3"/>
        <v>6.5264999999999995</v>
      </c>
    </row>
    <row r="18" spans="1:10" x14ac:dyDescent="0.2">
      <c r="A18" s="3">
        <v>13</v>
      </c>
      <c r="B18" s="18"/>
      <c r="C18" s="19">
        <v>0.2</v>
      </c>
      <c r="D18" s="6" t="s">
        <v>6</v>
      </c>
      <c r="E18" s="14"/>
      <c r="F18" s="20"/>
      <c r="G18" s="19" t="s">
        <v>8</v>
      </c>
      <c r="H18" s="5"/>
      <c r="I18" s="40">
        <f t="shared" si="0"/>
        <v>0</v>
      </c>
      <c r="J18" s="34"/>
    </row>
    <row r="19" spans="1:10" x14ac:dyDescent="0.2">
      <c r="A19" s="3">
        <v>14</v>
      </c>
      <c r="B19" s="18"/>
      <c r="C19" s="19">
        <v>2.2000000000000002</v>
      </c>
      <c r="D19" s="5">
        <v>2.2999999999999998</v>
      </c>
      <c r="E19" s="14"/>
      <c r="F19" s="20"/>
      <c r="G19" s="19" t="s">
        <v>8</v>
      </c>
      <c r="H19" s="5"/>
      <c r="I19" s="40">
        <f t="shared" si="0"/>
        <v>0</v>
      </c>
      <c r="J19" s="34"/>
    </row>
    <row r="20" spans="1:10" x14ac:dyDescent="0.2">
      <c r="A20" s="3">
        <v>15</v>
      </c>
      <c r="B20" s="18"/>
      <c r="C20" s="19">
        <v>6.8</v>
      </c>
      <c r="D20" s="5">
        <v>8.6999999999999993</v>
      </c>
      <c r="E20" s="14">
        <f t="shared" si="1"/>
        <v>7.3699999999999992</v>
      </c>
      <c r="F20" s="20">
        <f t="shared" si="2"/>
        <v>6.2644999999999991</v>
      </c>
      <c r="G20" s="19">
        <v>1</v>
      </c>
      <c r="H20" s="5">
        <v>0.2</v>
      </c>
      <c r="I20" s="40">
        <f t="shared" si="0"/>
        <v>1.2</v>
      </c>
      <c r="J20" s="34">
        <f t="shared" si="3"/>
        <v>7.4644999999999992</v>
      </c>
    </row>
    <row r="21" spans="1:10" x14ac:dyDescent="0.2">
      <c r="A21" s="3">
        <v>16</v>
      </c>
      <c r="B21" s="18"/>
      <c r="C21" s="19">
        <v>1.1499999999999999</v>
      </c>
      <c r="D21" s="5">
        <v>7.2</v>
      </c>
      <c r="E21" s="14"/>
      <c r="F21" s="20"/>
      <c r="G21" s="19">
        <v>0.4</v>
      </c>
      <c r="H21" s="5"/>
      <c r="I21" s="40">
        <f t="shared" si="0"/>
        <v>0.4</v>
      </c>
      <c r="J21" s="34"/>
    </row>
    <row r="22" spans="1:10" x14ac:dyDescent="0.2">
      <c r="A22" s="3">
        <v>17</v>
      </c>
      <c r="B22" s="18"/>
      <c r="C22" s="19">
        <v>1.6</v>
      </c>
      <c r="D22" s="5">
        <v>3</v>
      </c>
      <c r="E22" s="14"/>
      <c r="F22" s="20"/>
      <c r="G22" s="19" t="s">
        <v>8</v>
      </c>
      <c r="H22" s="5"/>
      <c r="I22" s="40">
        <f t="shared" si="0"/>
        <v>0</v>
      </c>
      <c r="J22" s="34"/>
    </row>
    <row r="23" spans="1:10" x14ac:dyDescent="0.2">
      <c r="A23" s="3">
        <v>18</v>
      </c>
      <c r="B23" s="18"/>
      <c r="C23" s="19">
        <v>7.85</v>
      </c>
      <c r="D23" s="5">
        <v>8</v>
      </c>
      <c r="E23" s="14">
        <f t="shared" si="1"/>
        <v>7.8949999999999996</v>
      </c>
      <c r="F23" s="20">
        <f t="shared" si="2"/>
        <v>6.7107499999999991</v>
      </c>
      <c r="G23" s="19">
        <v>0.7</v>
      </c>
      <c r="H23" s="5">
        <v>0.2</v>
      </c>
      <c r="I23" s="40">
        <f t="shared" si="0"/>
        <v>0.89999999999999991</v>
      </c>
      <c r="J23" s="34">
        <f t="shared" si="3"/>
        <v>7.6107499999999995</v>
      </c>
    </row>
    <row r="24" spans="1:10" ht="15.75" thickBot="1" x14ac:dyDescent="0.25">
      <c r="A24" s="3">
        <v>19</v>
      </c>
      <c r="B24" s="18"/>
      <c r="C24" s="22">
        <v>7.7</v>
      </c>
      <c r="D24" s="23">
        <v>6.3</v>
      </c>
      <c r="E24" s="35">
        <f t="shared" si="1"/>
        <v>7.2799999999999994</v>
      </c>
      <c r="F24" s="25">
        <f t="shared" si="2"/>
        <v>6.1879999999999997</v>
      </c>
      <c r="G24" s="22">
        <v>0.6</v>
      </c>
      <c r="H24" s="23"/>
      <c r="I24" s="41">
        <f t="shared" si="0"/>
        <v>0.6</v>
      </c>
      <c r="J24" s="39">
        <f t="shared" si="3"/>
        <v>6.7879999999999994</v>
      </c>
    </row>
  </sheetData>
  <mergeCells count="8">
    <mergeCell ref="H4:H5"/>
    <mergeCell ref="I4:I5"/>
    <mergeCell ref="G3:I3"/>
    <mergeCell ref="C4:C5"/>
    <mergeCell ref="D4:D5"/>
    <mergeCell ref="F4:F5"/>
    <mergeCell ref="G4:G5"/>
    <mergeCell ref="C3:F3"/>
  </mergeCells>
  <conditionalFormatting sqref="C6:F24">
    <cfRule type="cellIs" dxfId="1" priority="1" operator="lessThan">
      <formula>5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3"/>
  <sheetViews>
    <sheetView tabSelected="1" topLeftCell="A4" workbookViewId="0">
      <selection activeCell="B6" sqref="B6:B23"/>
    </sheetView>
  </sheetViews>
  <sheetFormatPr baseColWidth="10" defaultRowHeight="15" x14ac:dyDescent="0.2"/>
  <cols>
    <col min="1" max="1" width="7.140625" style="1" customWidth="1"/>
    <col min="2" max="2" width="41.5703125" style="1" customWidth="1"/>
    <col min="3" max="16384" width="11.42578125" style="1"/>
  </cols>
  <sheetData>
    <row r="4" spans="1:5" ht="15.75" customHeight="1" x14ac:dyDescent="0.2">
      <c r="A4" s="4"/>
      <c r="B4" s="65" t="s">
        <v>0</v>
      </c>
      <c r="C4" s="58" t="s">
        <v>19</v>
      </c>
      <c r="D4" s="58" t="s">
        <v>20</v>
      </c>
      <c r="E4" s="58" t="s">
        <v>23</v>
      </c>
    </row>
    <row r="5" spans="1:5" x14ac:dyDescent="0.2">
      <c r="A5" s="2"/>
      <c r="B5" s="66"/>
      <c r="C5" s="58"/>
      <c r="D5" s="58"/>
      <c r="E5" s="58"/>
    </row>
    <row r="6" spans="1:5" x14ac:dyDescent="0.2">
      <c r="A6" s="3">
        <v>1</v>
      </c>
      <c r="B6" s="2"/>
      <c r="C6" s="9">
        <f>U.T.1!J6</f>
        <v>6.3544999999999989</v>
      </c>
      <c r="D6" s="9"/>
      <c r="E6" s="5">
        <v>3</v>
      </c>
    </row>
    <row r="7" spans="1:5" x14ac:dyDescent="0.2">
      <c r="A7" s="3">
        <v>2</v>
      </c>
      <c r="B7" s="2"/>
      <c r="C7" s="9"/>
      <c r="D7" s="9"/>
      <c r="E7" s="5">
        <v>3</v>
      </c>
    </row>
    <row r="8" spans="1:5" x14ac:dyDescent="0.2">
      <c r="A8" s="3">
        <v>3</v>
      </c>
      <c r="B8" s="2"/>
      <c r="C8" s="9">
        <f>U.T.1!J8</f>
        <v>7.0364999999999993</v>
      </c>
      <c r="D8" s="9">
        <f>U.T.2!J8</f>
        <v>6.9539999999999988</v>
      </c>
      <c r="E8" s="5">
        <v>4</v>
      </c>
    </row>
    <row r="9" spans="1:5" x14ac:dyDescent="0.2">
      <c r="A9" s="3">
        <v>4</v>
      </c>
      <c r="B9" s="2"/>
      <c r="C9" s="9">
        <f>U.T.1!J9</f>
        <v>8.3569999999999993</v>
      </c>
      <c r="D9" s="9"/>
      <c r="E9" s="5">
        <v>3</v>
      </c>
    </row>
    <row r="10" spans="1:5" x14ac:dyDescent="0.2">
      <c r="A10" s="3">
        <v>5</v>
      </c>
      <c r="B10" s="2"/>
      <c r="C10" s="9">
        <f>U.T.1!J10</f>
        <v>5.8379999999999992</v>
      </c>
      <c r="D10" s="9"/>
      <c r="E10" s="5">
        <v>4</v>
      </c>
    </row>
    <row r="11" spans="1:5" x14ac:dyDescent="0.2">
      <c r="A11" s="3">
        <v>6</v>
      </c>
      <c r="B11" s="2"/>
      <c r="C11" s="9">
        <f>U.T.1!J11</f>
        <v>8.3074999999999992</v>
      </c>
      <c r="D11" s="9"/>
      <c r="E11" s="5">
        <v>1</v>
      </c>
    </row>
    <row r="12" spans="1:5" x14ac:dyDescent="0.2">
      <c r="A12" s="3">
        <v>7</v>
      </c>
      <c r="B12" s="2"/>
      <c r="C12" s="9">
        <f>U.T.1!J12</f>
        <v>6.9274999999999984</v>
      </c>
      <c r="D12" s="9">
        <f>U.T.2!J12</f>
        <v>7.226</v>
      </c>
      <c r="E12" s="42">
        <v>7</v>
      </c>
    </row>
    <row r="13" spans="1:5" x14ac:dyDescent="0.2">
      <c r="A13" s="3">
        <v>8</v>
      </c>
      <c r="B13" s="2"/>
      <c r="C13" s="9">
        <f>U.T.1!J13</f>
        <v>5.3209999999999997</v>
      </c>
      <c r="D13" s="9"/>
      <c r="E13" s="5">
        <v>3</v>
      </c>
    </row>
    <row r="14" spans="1:5" x14ac:dyDescent="0.2">
      <c r="A14" s="3">
        <v>9</v>
      </c>
      <c r="B14" s="2"/>
      <c r="C14" s="9"/>
      <c r="D14" s="9"/>
      <c r="E14" s="5">
        <v>1</v>
      </c>
    </row>
    <row r="15" spans="1:5" x14ac:dyDescent="0.2">
      <c r="A15" s="3">
        <v>10</v>
      </c>
      <c r="B15" s="2"/>
      <c r="C15" s="9"/>
      <c r="D15" s="9"/>
      <c r="E15" s="5">
        <v>1</v>
      </c>
    </row>
    <row r="16" spans="1:5" x14ac:dyDescent="0.2">
      <c r="A16" s="3">
        <v>11</v>
      </c>
      <c r="B16" s="2"/>
      <c r="C16" s="9"/>
      <c r="D16" s="9"/>
      <c r="E16" s="5">
        <v>1</v>
      </c>
    </row>
    <row r="17" spans="1:5" x14ac:dyDescent="0.2">
      <c r="A17" s="3">
        <v>12</v>
      </c>
      <c r="B17" s="2"/>
      <c r="C17" s="9">
        <f>U.T.1!J17</f>
        <v>6.6415000000000006</v>
      </c>
      <c r="D17" s="9">
        <f>U.T.2!J17</f>
        <v>6.5264999999999995</v>
      </c>
      <c r="E17" s="5">
        <v>4</v>
      </c>
    </row>
    <row r="18" spans="1:5" x14ac:dyDescent="0.2">
      <c r="A18" s="3">
        <v>13</v>
      </c>
      <c r="B18" s="2"/>
      <c r="C18" s="9"/>
      <c r="D18" s="9"/>
      <c r="E18" s="5">
        <v>1</v>
      </c>
    </row>
    <row r="19" spans="1:5" x14ac:dyDescent="0.2">
      <c r="A19" s="3">
        <v>15</v>
      </c>
      <c r="B19" s="2"/>
      <c r="C19" s="9">
        <f>U.T.1!J20</f>
        <v>6.8045</v>
      </c>
      <c r="D19" s="9">
        <f>U.T.2!J20</f>
        <v>7.4644999999999992</v>
      </c>
      <c r="E19" s="42">
        <v>7</v>
      </c>
    </row>
    <row r="20" spans="1:5" x14ac:dyDescent="0.2">
      <c r="A20" s="3">
        <v>16</v>
      </c>
      <c r="B20" s="2"/>
      <c r="C20" s="9">
        <f>U.T.1!J21</f>
        <v>5.8379999999999992</v>
      </c>
      <c r="D20" s="9"/>
      <c r="E20" s="5">
        <v>3</v>
      </c>
    </row>
    <row r="21" spans="1:5" x14ac:dyDescent="0.2">
      <c r="A21" s="3">
        <v>17</v>
      </c>
      <c r="B21" s="2"/>
      <c r="C21" s="9"/>
      <c r="D21" s="9"/>
      <c r="E21" s="5">
        <v>2</v>
      </c>
    </row>
    <row r="22" spans="1:5" x14ac:dyDescent="0.2">
      <c r="A22" s="3">
        <v>18</v>
      </c>
      <c r="B22" s="2"/>
      <c r="C22" s="9">
        <f>U.T.1!J23</f>
        <v>7.2939999999999996</v>
      </c>
      <c r="D22" s="9">
        <f>U.T.2!J23</f>
        <v>7.6107499999999995</v>
      </c>
      <c r="E22" s="42">
        <v>7</v>
      </c>
    </row>
    <row r="23" spans="1:5" x14ac:dyDescent="0.2">
      <c r="A23" s="3">
        <v>19</v>
      </c>
      <c r="B23" s="2"/>
      <c r="C23" s="9">
        <f>U.T.1!J24</f>
        <v>7.3554999999999993</v>
      </c>
      <c r="D23" s="9">
        <f>U.T.2!J24</f>
        <v>6.7879999999999994</v>
      </c>
      <c r="E23" s="5">
        <v>3</v>
      </c>
    </row>
  </sheetData>
  <mergeCells count="4">
    <mergeCell ref="B4:B5"/>
    <mergeCell ref="E4:E5"/>
    <mergeCell ref="C4:C5"/>
    <mergeCell ref="D4:D5"/>
  </mergeCells>
  <conditionalFormatting sqref="E6:E23">
    <cfRule type="cellIs" dxfId="0" priority="1" operator="lessThan">
      <formula>5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U.T.1</vt:lpstr>
      <vt:lpstr>U.T.2</vt:lpstr>
      <vt:lpstr>RESUMEN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</dc:creator>
  <cp:lastModifiedBy>Nuria</cp:lastModifiedBy>
  <dcterms:created xsi:type="dcterms:W3CDTF">2021-02-01T18:25:19Z</dcterms:created>
  <dcterms:modified xsi:type="dcterms:W3CDTF">2021-04-30T09:16:22Z</dcterms:modified>
</cp:coreProperties>
</file>